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16FF8103-4F2F-4295-922B-DF7AD7E3AA7F}" xr6:coauthVersionLast="47" xr6:coauthVersionMax="47" xr10:uidLastSave="{00000000-0000-0000-0000-000000000000}"/>
  <bookViews>
    <workbookView xWindow="-108" yWindow="-108" windowWidth="23256" windowHeight="12456" tabRatio="949" xr2:uid="{00000000-000D-0000-FFFF-FFFF00000000}"/>
  </bookViews>
  <sheets>
    <sheet name="สรุปจำนวนนักเรียนแยกชั้นเรียน" sheetId="22" r:id="rId1"/>
    <sheet name="อบ2.1" sheetId="45" r:id="rId2"/>
    <sheet name="อบ3.1" sheetId="43" r:id="rId3"/>
    <sheet name="อบ 3.2" sheetId="40" r:id="rId4"/>
    <sheet name="ป1" sheetId="38" r:id="rId5"/>
    <sheet name="ป2.1" sheetId="28" r:id="rId6"/>
    <sheet name="ป2.2" sheetId="37" r:id="rId7"/>
    <sheet name="ป3.1" sheetId="27" r:id="rId8"/>
    <sheet name="ป3.2" sheetId="32" r:id="rId9"/>
    <sheet name="ป4.1" sheetId="42" r:id="rId10"/>
    <sheet name="ป4.2" sheetId="3" r:id="rId11"/>
    <sheet name="ป5" sheetId="5" r:id="rId12"/>
    <sheet name="ป6.1" sheetId="7" r:id="rId13"/>
    <sheet name="ป6.2" sheetId="35" r:id="rId14"/>
    <sheet name="ม1.1" sheetId="8" r:id="rId15"/>
    <sheet name="ม1.2" sheetId="31" r:id="rId16"/>
    <sheet name="ม.2.1" sheetId="41" r:id="rId17"/>
    <sheet name="ม2.2" sheetId="9" r:id="rId18"/>
    <sheet name="ม.3" sheetId="11" r:id="rId19"/>
  </sheets>
  <definedNames>
    <definedName name="_xlnm.Print_Area" localSheetId="9">'ป4.1'!$A$1:$S$22</definedName>
    <definedName name="_xlnm.Print_Area" localSheetId="10">'ป4.2'!$A$1:$S$22</definedName>
    <definedName name="_xlnm.Print_Area" localSheetId="11">ป5!$A$1:$S$31</definedName>
    <definedName name="_xlnm.Print_Area" localSheetId="12">'ป6.1'!$A$1:$S$25</definedName>
    <definedName name="_xlnm.Print_Area" localSheetId="16">'ม.2.1'!$A$1:$S$27</definedName>
    <definedName name="_xlnm.Print_Area" localSheetId="18">ม.3!$A$1:$S$31</definedName>
    <definedName name="_xlnm.Print_Area" localSheetId="14">'ม1.1'!$A$1:$S$34</definedName>
    <definedName name="_xlnm.Print_Area" localSheetId="17">'ม2.2'!$A$1:$S$36</definedName>
    <definedName name="_xlnm.Print_Area" localSheetId="0">สรุปจำนวนนักเรียนแยกชั้นเรียน!$A$1:$F$39</definedName>
  </definedNames>
  <calcPr calcId="191029"/>
</workbook>
</file>

<file path=xl/calcChain.xml><?xml version="1.0" encoding="utf-8"?>
<calcChain xmlns="http://schemas.openxmlformats.org/spreadsheetml/2006/main">
  <c r="D6" i="22" l="1"/>
  <c r="R28" i="43" l="1"/>
  <c r="Q28" i="43"/>
  <c r="S28" i="43" l="1"/>
  <c r="Q30" i="11" l="1"/>
  <c r="Q31" i="9"/>
  <c r="S25" i="7"/>
  <c r="R31" i="5"/>
  <c r="S27" i="3"/>
  <c r="S27" i="42"/>
  <c r="Q25" i="32"/>
  <c r="S25" i="32" s="1"/>
  <c r="S32" i="37"/>
  <c r="R30" i="28"/>
  <c r="Q30" i="28"/>
  <c r="R37" i="38"/>
  <c r="R28" i="40"/>
  <c r="C9" i="22" s="1"/>
  <c r="Q28" i="40"/>
  <c r="B9" i="22"/>
  <c r="S31" i="5" l="1"/>
  <c r="D13" i="22"/>
  <c r="C33" i="22"/>
  <c r="B15" i="22"/>
  <c r="S23" i="35"/>
  <c r="C15" i="22"/>
  <c r="B33" i="22"/>
  <c r="B21" i="22"/>
  <c r="S34" i="8"/>
  <c r="C21" i="22"/>
  <c r="D7" i="22"/>
  <c r="D9" i="22" s="1"/>
  <c r="D10" i="22"/>
  <c r="S28" i="40"/>
  <c r="S30" i="28"/>
  <c r="S30" i="11"/>
  <c r="D33" i="22" s="1"/>
  <c r="D11" i="22" l="1"/>
  <c r="D15" i="22" s="1"/>
  <c r="D21" i="22"/>
  <c r="B22" i="22"/>
  <c r="B34" i="22" s="1"/>
  <c r="C22" i="22"/>
  <c r="C34" i="22" s="1"/>
  <c r="D22" i="22" l="1"/>
  <c r="D34" i="22" s="1"/>
</calcChain>
</file>

<file path=xl/sharedStrings.xml><?xml version="1.0" encoding="utf-8"?>
<sst xmlns="http://schemas.openxmlformats.org/spreadsheetml/2006/main" count="729" uniqueCount="523">
  <si>
    <t>ชั้น</t>
  </si>
  <si>
    <t>จำนวนนักเรียน</t>
  </si>
  <si>
    <t xml:space="preserve">     ครูประจำชั้น(อบ.-ป.6           /ครูที่ปรึกษา(ม.1-3)</t>
  </si>
  <si>
    <t>อาคาร/ห้อง</t>
  </si>
  <si>
    <t>ชาย</t>
  </si>
  <si>
    <t>หญิง</t>
  </si>
  <si>
    <t>รวม</t>
  </si>
  <si>
    <t xml:space="preserve">เฉลิมพระเกียรติ </t>
  </si>
  <si>
    <t>อนุบาล 3/1</t>
  </si>
  <si>
    <t>ครูกรกันยา จันทวงษ์</t>
  </si>
  <si>
    <t>รวมอนุบาล</t>
  </si>
  <si>
    <t>ครูปรียา กาละเอก</t>
  </si>
  <si>
    <t>เพาะปัญญา</t>
  </si>
  <si>
    <t>ประถมศึกษาปีที่ 2/1</t>
  </si>
  <si>
    <t>ครูชูวงศ์   อายีกู่</t>
  </si>
  <si>
    <t>ประถมศึกษาปีที่ 2/2</t>
  </si>
  <si>
    <t>ประถมศึกษาปีที่ 3/1</t>
  </si>
  <si>
    <t>ครูกันต์ฤทัย  แสงสุข</t>
  </si>
  <si>
    <t>ประถมศึกษาปีที่ 3/2</t>
  </si>
  <si>
    <t>รวม ป.1-3</t>
  </si>
  <si>
    <t>ประถมศึกษาปีที่ 4/1</t>
  </si>
  <si>
    <t>ครูอรอุมา  แก้วประเสริฐ</t>
  </si>
  <si>
    <t xml:space="preserve">น้อมเกล้า </t>
  </si>
  <si>
    <t>ประถมศึกษาปีที่ 6/1</t>
  </si>
  <si>
    <t>ประถมศึกษาปีที่ 6/2</t>
  </si>
  <si>
    <t>ครูสุภาวดี   บุญเรียม</t>
  </si>
  <si>
    <t>รวม ป.4-6</t>
  </si>
  <si>
    <t>รวมประถมศึกษา</t>
  </si>
  <si>
    <t>มัธยมศึกษาปีที่ 1/1</t>
  </si>
  <si>
    <t>เมืองกาญจน์วิวัฒน์</t>
  </si>
  <si>
    <t>มัธยมศึกษาปีที่ 1/2</t>
  </si>
  <si>
    <t>มัธยมศึกษาปีที่ 2/1</t>
  </si>
  <si>
    <t>มัธยมศึกษาปีที่ 2/2</t>
  </si>
  <si>
    <t>ครูอังคาร  ธรรมยศ</t>
  </si>
  <si>
    <t>รวมมัธยมศึกษาตอนต้น</t>
  </si>
  <si>
    <t>รวมทั้งหมดโรงเรียน</t>
  </si>
  <si>
    <t>ครูอัตราจ้าง</t>
  </si>
  <si>
    <t>นางสาวพัฒนา เชื้อเมืองแสน</t>
  </si>
  <si>
    <t>ครูพี่เลี้ยงเด็กพิเศษ</t>
  </si>
  <si>
    <t>นายเจตน์ดนัย     ใจอารีย์</t>
  </si>
  <si>
    <t>ครูประจำหอพักนอน</t>
  </si>
  <si>
    <t>นายทรงชัย  มานาดี</t>
  </si>
  <si>
    <t>นักการภารโรง</t>
  </si>
  <si>
    <r>
      <rPr>
        <b/>
        <sz val="16"/>
        <color theme="1"/>
        <rFont val="AngsanaUPC"/>
        <family val="1"/>
      </rPr>
      <t>หมายเหตุ</t>
    </r>
    <r>
      <rPr>
        <b/>
        <sz val="16"/>
        <color indexed="8"/>
        <rFont val="Calibri"/>
        <family val="2"/>
      </rPr>
      <t>***</t>
    </r>
  </si>
  <si>
    <t>นักเรียนแขวนลอยในDMC ไม่นำมานับจำนวนนักเรียนที่มีตัวตน</t>
  </si>
  <si>
    <t>อนุบาล 2/1</t>
  </si>
  <si>
    <t>อนุบาล 3/2</t>
  </si>
  <si>
    <t>โรงเรียนบ้านเมืองกาญจน์  สำนักงานเขตพื้นที่การศึกษาประถมศึกษาเชียงราย เขต 4</t>
  </si>
  <si>
    <t>ที่</t>
  </si>
  <si>
    <t>เลขประจำตัว นร.</t>
  </si>
  <si>
    <t>ชื่อ-นามสกุล</t>
  </si>
  <si>
    <t xml:space="preserve">   แบบบันทึก.........................................................................................</t>
  </si>
  <si>
    <t>หมายเหตุ</t>
  </si>
  <si>
    <t>ด.ช.กรวิชญ์  สิทธิราช</t>
  </si>
  <si>
    <t>ด.ช.กฤษกร  วิระแสง</t>
  </si>
  <si>
    <t>ด.ช.กวินภพ  ของเทิง</t>
  </si>
  <si>
    <t>ด.ช.กิตติศักดิ์   อุดมเสกสรรค์</t>
  </si>
  <si>
    <t>ด.ช.คมกริช  นิพัทธ์สกุล</t>
  </si>
  <si>
    <t>ด.ช.คุณากร  ฮุงอวน</t>
  </si>
  <si>
    <t>ด.ช.ชนะกิจ  ขันคำ</t>
  </si>
  <si>
    <t>ด.ช.ไชยวัฒน์  สุดงาม</t>
  </si>
  <si>
    <t>ด.ช.ต้นกล้า  สมศักด์</t>
  </si>
  <si>
    <t>ด.ช.ธนกร  แซ่จาง</t>
  </si>
  <si>
    <t>ด.ช.ธนภัทร  แซ่ย้า</t>
  </si>
  <si>
    <t>ด.ช.ธายุกร  เล่าวิริยะธนชัย</t>
  </si>
  <si>
    <t>ด.ช.ธีรภัทร์  แก้วประไพ</t>
  </si>
  <si>
    <t>ด.ช.ปิยราช   แซ่ลี</t>
  </si>
  <si>
    <t>ด.ช.พงศกร แซ่ท่อ</t>
  </si>
  <si>
    <t>ด.ช.พิทักษ์  โชควัฒนแสงอุดม</t>
  </si>
  <si>
    <t>ด.ช.ภาคิน อมตชีวานนท์</t>
  </si>
  <si>
    <t>ด.ช.ภาคิน   แซ่ลี</t>
  </si>
  <si>
    <t>ด.ช.วรภัทร  ทัศกุลทอง</t>
  </si>
  <si>
    <t>ด.ช.วัชรพล  ยอดตระกูลลี</t>
  </si>
  <si>
    <t>ด.ช.อนุวงค์  วงค์ผา</t>
  </si>
  <si>
    <t>ด.ญ. กนกวรรณ หมั้นเยือน</t>
  </si>
  <si>
    <t>ด.ญ.จอมขวัญ  ขันคำ</t>
  </si>
  <si>
    <t>ด.ญ.ชนิดา  แซ่เถา</t>
  </si>
  <si>
    <t xml:space="preserve">ด.ญ.ณิชาภัทร   วันดี </t>
  </si>
  <si>
    <t>ด.ญ.ณิชารีย์   รักษ์คีรีเขต</t>
  </si>
  <si>
    <t>ด.ญ.ธัญชนก  จิรากุลประเสริฐ</t>
  </si>
  <si>
    <t>ด.ญ.นันทิกานต์  ฮุงอวน</t>
  </si>
  <si>
    <t>ด.ญ.ปานชนก   วลัยวรรัฐกุล</t>
  </si>
  <si>
    <t>ด.ญ.พิมพ์ชนก  สุภัควรโชติ</t>
  </si>
  <si>
    <t>ด.ญ.มณีรัตน์  ย่างหาญศิริกุล</t>
  </si>
  <si>
    <t>ด.ญ.มะลิสา  แซ่จาง</t>
  </si>
  <si>
    <t>ด.ญ.วรรณิดา  ดำรงค์ศิริเลิศ</t>
  </si>
  <si>
    <t>ด.ญ.หนูนา  พรวิไล</t>
  </si>
  <si>
    <t>ด.ญ.อลิษา   แซ่ลี</t>
  </si>
  <si>
    <t>สรุป</t>
  </si>
  <si>
    <t>เด็กชายการัณยภาส  ศรีสว่าง</t>
  </si>
  <si>
    <t>เด็กชายชญานน  สุวรรณ</t>
  </si>
  <si>
    <t>เด็กชายดิฐาศักดิ์  แซ่เฮ้อ</t>
  </si>
  <si>
    <t>เด็กชายเนติภัทร  แสงจันทร์</t>
  </si>
  <si>
    <t>เด็กชายบุญรักษา  แสงจันทร์</t>
  </si>
  <si>
    <t>เด็กชายวรวุฒิ  แซ่หว้า</t>
  </si>
  <si>
    <t>เด็กชายศรัณ  ใจอารีย์</t>
  </si>
  <si>
    <t>เด็กชายศิวกร  ย่างหาญศิริกุล</t>
  </si>
  <si>
    <t>เด็กชายอาด หมั้นเยือน</t>
  </si>
  <si>
    <t>เด็กชายปองคุณ   แซ่ว่าง</t>
  </si>
  <si>
    <t>เด็กชายสมบุญ  แซ่ลี</t>
  </si>
  <si>
    <t>เด็กหญิงกัญญาณัฐ  เคใจกาศ</t>
  </si>
  <si>
    <t>เด็กหญิงกาญจนา  แซ่ว่าง</t>
  </si>
  <si>
    <t>เด็กหญิงณัฐธิดา  มุกดาสวรรค์</t>
  </si>
  <si>
    <t>เด็กหญิงพรญาณี  แซ่ย่าง</t>
  </si>
  <si>
    <t>เด็กหญิงพิมพ์พิชชา  แซ่หาง</t>
  </si>
  <si>
    <t>เด็กหญิงภัทริน  หมั้นเยือน</t>
  </si>
  <si>
    <t>เด็กหญิงมณทิรา  แสงจันทร์</t>
  </si>
  <si>
    <t>เด็กหญิงเมษา  ศรีบุญเรือง</t>
  </si>
  <si>
    <t>เด็กหญิงวิลาสินี  ศรีบุญเรือง</t>
  </si>
  <si>
    <t>เด็กหญิงสาธกา  สุวรรณ</t>
  </si>
  <si>
    <t>เด็กหญิงไอญารินทร์  รักษ์คีรีเขต</t>
  </si>
  <si>
    <t>เด็กหญิงรัตดา มนตรี</t>
  </si>
  <si>
    <t>ด.ช.กรวิชญ์  แซ่ลี</t>
  </si>
  <si>
    <t>ด.ช.เกียรติชัย  มุกดาสวรรค์</t>
  </si>
  <si>
    <t>ด.ช.จิราวุฒิ  แซ่ท่อ</t>
  </si>
  <si>
    <t>ด.ช.ฉัตร์ชวาล  หมั้นเยือน</t>
  </si>
  <si>
    <t>ด.ช.ฐิติวัสส์  แสงจันทร์</t>
  </si>
  <si>
    <t>ด.ช.เทพทรงพล  ดำรงค์ศิริเลิศ</t>
  </si>
  <si>
    <t>ด.ช.ธนดิษฐ์  แสงจันทร์</t>
  </si>
  <si>
    <t>ด.ช.ธันวา  สมศักดิ์</t>
  </si>
  <si>
    <t>ด.ช.นัททิว  แซ่ย่าง</t>
  </si>
  <si>
    <t>ด.ช.วิทวัส  แซ่เลา</t>
  </si>
  <si>
    <t>ด.ช.สว่างกูล   ศรีเชียงใหม่</t>
  </si>
  <si>
    <t>ด.ญ.ก่อกุศล  ชูสิทธิ</t>
  </si>
  <si>
    <t>ด.ญ.กมลลักษณ์  แสงจันทร์</t>
  </si>
  <si>
    <t>ด.ญ.กวินธิดา  แซ่จั้ง</t>
  </si>
  <si>
    <t>ด.ญ.กัญญา  อุดมเสกสรรค์</t>
  </si>
  <si>
    <t>ด.ญ.กุมารี  ลีรัตนวิโรจน์</t>
  </si>
  <si>
    <t>ด.ญ.จิณัฐดา  มุกดาสวรรค์</t>
  </si>
  <si>
    <t>ด.ญ.ดวงดาว  แซ่ลี</t>
  </si>
  <si>
    <t>ด.ญ.ตรีทิพยนิภา  แสงศรี</t>
  </si>
  <si>
    <t>ด.ญ.สุพาพร  แซ่ว่าง</t>
  </si>
  <si>
    <t>ด.ช.ณัชนนท์  เนืองนิตย์</t>
  </si>
  <si>
    <t>ด.ญ.วรรณวริน แซ่โซ้ง</t>
  </si>
  <si>
    <t>ด.ช.ธนากร วิรัชไชย</t>
  </si>
  <si>
    <t>ย้าย1/64</t>
  </si>
  <si>
    <t>ด.ญ.รุ่งการณ์ แซ่หว้า</t>
  </si>
  <si>
    <t>ย้าย2/64</t>
  </si>
  <si>
    <t>ด.ญ.สุกัญญา  เจริญธรรมศรี</t>
  </si>
  <si>
    <t>ด.ช.ณปภัส มนตรี</t>
  </si>
  <si>
    <t>ย้าย2/65</t>
  </si>
  <si>
    <t>ด.ช.ประวิทย์  แซ่ว่าง</t>
  </si>
  <si>
    <t>ด.ช.ปูน  ลานแมว</t>
  </si>
  <si>
    <t>ด.ช.ภาณุพงศ์  มณีกร</t>
  </si>
  <si>
    <t>ด.ช.ภูพิทัก  แซ่ลี</t>
  </si>
  <si>
    <t>ด.ช.วุฒิภัทร  เล่าวิริยะธนชัย</t>
  </si>
  <si>
    <t>ด.ช.สืบตระกูล  หมั้นเยือน</t>
  </si>
  <si>
    <t>ด.ช.สุพัฒน์ชัย  วาจาสัจกุล</t>
  </si>
  <si>
    <t>ด.ช.อัศวิน  แซ่ว่าง</t>
  </si>
  <si>
    <t>ด.ช.จักรพันธ์ แซ่จ้าง</t>
  </si>
  <si>
    <t>ด.ช.วายุ  แซ่ว่าง</t>
  </si>
  <si>
    <t>ด.ญ.ธัญพิชชา  ขันคำ</t>
  </si>
  <si>
    <t>ด.ญ.ปิยนันท์  พวีนนท์</t>
  </si>
  <si>
    <t>ด.ญ.ลักษิกา  แซ่เห้อ</t>
  </si>
  <si>
    <t>ด.ญ.วนิดา  หมั้นเยือน</t>
  </si>
  <si>
    <t>ด.ญ.ศรัญยา  ไทยใหญ่</t>
  </si>
  <si>
    <t>ด.ญ.ศิรดา  ระวังสี</t>
  </si>
  <si>
    <t>ด.ญ.สุชาดา  แซ่จ๊ะ</t>
  </si>
  <si>
    <t>ด.ญ.อนัญญา  ขันคำ</t>
  </si>
  <si>
    <t>ด.ญ.แซมส์  ตะคัด</t>
  </si>
  <si>
    <t>ด.ญ.น้ำหนึ่ง  แซ่เถา</t>
  </si>
  <si>
    <t>ด.ช.กฤษณะ  ดำรงค์ศิริเลิศ</t>
  </si>
  <si>
    <t>ด.ช.จิรเมธ  แสงว่าง</t>
  </si>
  <si>
    <t>ด.ช.ธณัชชัย  เล่าธนโชติ</t>
  </si>
  <si>
    <t>ด.ช.นพดล  ประเสริฐวลี</t>
  </si>
  <si>
    <t>ด.ช.พีรพัฒน์  ดำรงค์ศิริเลิศ</t>
  </si>
  <si>
    <t>ด.ช.วีรชัย  เล่าวิริยะธนชัย</t>
  </si>
  <si>
    <t>ด.ช.ศุภากร  เพชรศิริสัน</t>
  </si>
  <si>
    <t>ด.ช.เอกรักษ์  แซ่ลี</t>
  </si>
  <si>
    <t>ด.ช.วิชัย แซ่จ๊ะ</t>
  </si>
  <si>
    <t>ด.ช.รอนนี่  แซ่เถา</t>
  </si>
  <si>
    <t>ด.ญ.จิตรมณี  มุกดาสวรรค์</t>
  </si>
  <si>
    <t>ด.ญ.ณัฏฐณิชา  รักซ้อน</t>
  </si>
  <si>
    <t>ด.ญ.นลินนิภา  แซ่ว่าง</t>
  </si>
  <si>
    <t>ด.ญ.นาราภัทร  มนตรี</t>
  </si>
  <si>
    <t>ด.ญ.ปานชนก  หมั้นเยือน</t>
  </si>
  <si>
    <t>ด.ช.เกียรติศักดิ์  แซ่ลี</t>
  </si>
  <si>
    <t>ด.ช.ณัฐวัตร  แซ่ลี</t>
  </si>
  <si>
    <t>ด.ช.นรินทร์  นิพัทธ์สกุล</t>
  </si>
  <si>
    <t>ด.ช.พสิษฐ์  แซ่ลี</t>
  </si>
  <si>
    <t>ด.ช.วรเมธ  ทวีทรัพย์สิริกุล</t>
  </si>
  <si>
    <t>ด.ช.วีรากร  แซ่ย้าง</t>
  </si>
  <si>
    <t>ด.ช.ปราโมทย์ แสงจันทร์</t>
  </si>
  <si>
    <t>ด.ช.โกวิทย์ แซ่เท้า</t>
  </si>
  <si>
    <t>ด.ญ.กรองขวัญ  สุทธิวนาสกุล</t>
  </si>
  <si>
    <t>ด.ญ.เฌอรินทร์ญา  รักษ์คีรีเขต</t>
  </si>
  <si>
    <t>ด.ญ.ธันยชนก  แซ่จั้ง</t>
  </si>
  <si>
    <t>ด.ญ.นลินนิภา  แซ่จ๊ะ</t>
  </si>
  <si>
    <t>ด.ญ.ประกายฟ้า  หมั้นเยือน</t>
  </si>
  <si>
    <t>ด.ญ.ศิรินันท  ศิริพิพัฒนสกุล</t>
  </si>
  <si>
    <t>ด.ญ.สิรินันท์  แซ่ลี</t>
  </si>
  <si>
    <t>ด.ญ.ปณิดา รุ่งแสงทอง</t>
  </si>
  <si>
    <t>ด.ญ.อารดา กิตติศัพท์โตมร</t>
  </si>
  <si>
    <t>ด.ญ.ปิยนันท์ วลัยวรรัฐกุล</t>
  </si>
  <si>
    <t>ย้าย1/65</t>
  </si>
  <si>
    <t>ด.ช.ธนกฤต แซ่ย้า</t>
  </si>
  <si>
    <t>ด.ช.ธีรดล เลาหาง</t>
  </si>
  <si>
    <t>ด.ช.พิทักษ์ญาณ มุกดาสรรค์</t>
  </si>
  <si>
    <t>ด.ช.อนุชัย แซ่ย่าง</t>
  </si>
  <si>
    <t>ด.ช.ณัฐดนัย รักษ์คีรีเขต</t>
  </si>
  <si>
    <t>ด.ช.ธีรพงษ์ เพชรศิริสัน</t>
  </si>
  <si>
    <t>ด.ช.อรรถวิท ขันคำ</t>
  </si>
  <si>
    <t>ด.ญ.กาณิกา แซ่เฮ้อ</t>
  </si>
  <si>
    <t>ด.ญ.นาราทิพย์ ขันคำ</t>
  </si>
  <si>
    <t>ด.ญ.ลิตรตา แซ่ว่าง</t>
  </si>
  <si>
    <t>ด.ญ.วริศรา คชสง่า</t>
  </si>
  <si>
    <t>ด.ญ.ปลายฟ้า ขันคำ</t>
  </si>
  <si>
    <t>ด.ญ.รุ่งฤดี รักษ์คีรีเขต</t>
  </si>
  <si>
    <t>ด.ญ.นิชนันท์ แซ่เฮ้อ</t>
  </si>
  <si>
    <t>ด.ญ.สุนิษา ราชวงษา</t>
  </si>
  <si>
    <t>ด.ช.ณัฐกฤต  ทิวาคำ</t>
  </si>
  <si>
    <t>ย้าย</t>
  </si>
  <si>
    <t>ด.ญ.แสนจันทร์  เยอแจะ</t>
  </si>
  <si>
    <t>ด.ช.อนุภัทร  คำสิงห์</t>
  </si>
  <si>
    <t>ย้าย 1/64</t>
  </si>
  <si>
    <t>ด.ช.ธวัชชัย  พิทักษา</t>
  </si>
  <si>
    <t>ด.ญ.จามจุรี  แซ่เท้า</t>
  </si>
  <si>
    <t>ด.ช.ธราธิป โปตะเวช</t>
  </si>
  <si>
    <t>ด.ช.ธิรภัทร แสงจันทร์</t>
  </si>
  <si>
    <t>ด.ช.ธีรพัฒน์ เพชรศิริสัน</t>
  </si>
  <si>
    <t>ด.ช.มีดี เล่าวิริยะธนชัย</t>
  </si>
  <si>
    <t>ด.ช.สหรัฐ ทัศกุลทอง</t>
  </si>
  <si>
    <t>ด.ช.เหมวิทย์ ทวีพรประเสริฐ</t>
  </si>
  <si>
    <t>ด.ช.กิตติภพ แสงมณี</t>
  </si>
  <si>
    <t>ด.ช.ธวัชชัย แซ่ลี</t>
  </si>
  <si>
    <t>ด.ช.กมลภู พิทักษ์จิรเดช</t>
  </si>
  <si>
    <t>ด.ช.ธนากร นิธิกุลไพศาล</t>
  </si>
  <si>
    <t>ด.ช.เจษฎาภรณ์  คีรีแสนภูมิ</t>
  </si>
  <si>
    <t>ด.ญ.กุลจิรา แสงจันทร์</t>
  </si>
  <si>
    <t>ด.ญ.ณัฏฐณิชา อะโนมา</t>
  </si>
  <si>
    <t>ด.ญ.นภัสรา แสนสมบัติ</t>
  </si>
  <si>
    <t>ด.ญ.นิรชา ขันคำ</t>
  </si>
  <si>
    <t>ด.ญ.นฤมล แซ่ลี</t>
  </si>
  <si>
    <t>ด.ญ.พัชราภรณ์ แสงจันทร์</t>
  </si>
  <si>
    <t>ด.ญ.สุวรรยสร ราชคม</t>
  </si>
  <si>
    <t>ด.ญ.กศมาการญจน์ ขวัญชัยประธาน</t>
  </si>
  <si>
    <t>ด.ช.กิตติโชค  แซ่เห้อ</t>
  </si>
  <si>
    <t>ด.ช.ชนันธร  แปงนวล</t>
  </si>
  <si>
    <t>ด.ช.ทวีทรัพย์  ดำรงค์ศิริเลิศ</t>
  </si>
  <si>
    <t>ด.ช.ธนกฤต  แซ่ลี</t>
  </si>
  <si>
    <t>ด.ช.ภัคพงษ์  ฮุงอวน</t>
  </si>
  <si>
    <t>ด.ช.วรวุฒิ  กะประโคน</t>
  </si>
  <si>
    <t>ด.ช.อนุทัย  แซ่เฮ้อ</t>
  </si>
  <si>
    <t>ด.ช.อนุพงษ์  แซ่ว่าง</t>
  </si>
  <si>
    <t>ด.ช.อัษฎาวุธ  นิพัทธ์สกุล</t>
  </si>
  <si>
    <t>ด.ช.ธนภัทร  แก้วมณี</t>
  </si>
  <si>
    <t>ด.ช.ชัยวัฒน์  แซ่ลี</t>
  </si>
  <si>
    <t>ด.ช.นิกรณ์  แสงจันทร์</t>
  </si>
  <si>
    <t>ด.ช.สุริยะ ธนาวุฒิชัย</t>
  </si>
  <si>
    <t>ด.ญ.นิราวัลย์  แสงมณี</t>
  </si>
  <si>
    <t>ด.ญ.ภัทราพร  คุณจาง</t>
  </si>
  <si>
    <t>ด.ญ.เมย์รัตน์ดา  รักษ์คีรีเขต</t>
  </si>
  <si>
    <t>ด.ญ.อรัญญา  วงศ์ผา</t>
  </si>
  <si>
    <t>ด.ญ.วรนุช  แซ่ลี</t>
  </si>
  <si>
    <t>ด.ญ.จินดา   แสงจันทร์</t>
  </si>
  <si>
    <t>ด.ญ.มะลิยา  แซ่จาง</t>
  </si>
  <si>
    <t>ด.ญ.ณัฐกานต์ แซ่ลี</t>
  </si>
  <si>
    <t>ด.ญ.ภัทราภรณ์ ใจยะ</t>
  </si>
  <si>
    <t>ด.ช.ชนะพล  ยอดตระกูลลี</t>
  </si>
  <si>
    <t>ด.ช.นพวุธ  แซ่ลี</t>
  </si>
  <si>
    <t>ด.ช.บารมี  แสงจันทร์</t>
  </si>
  <si>
    <t>ด.ช.พายุ  ศรีบุญเรือง</t>
  </si>
  <si>
    <t>ด.ช.ยศกร กุลฐาศรี</t>
  </si>
  <si>
    <t>ด.ช.ฐเดช แสงจันทร์</t>
  </si>
  <si>
    <t>ด.ช.ธนภูมิ แซ่ย่าง</t>
  </si>
  <si>
    <t>ด.ญ.สุธีรา  ยอดมณีบรรพต</t>
  </si>
  <si>
    <t>ด.ญ.อาลักษณ์  แซ่จ้าง</t>
  </si>
  <si>
    <t>ด.ญ.อภิสรา  วงค์ผา</t>
  </si>
  <si>
    <t>ด.ญ.กัญญาวีร์  อะโนมา</t>
  </si>
  <si>
    <t>ด.ญ.หนึ่งฤทัย  ใจอารีย์</t>
  </si>
  <si>
    <t>ด.ญ.ไปรยา  แซ่ว่าง</t>
  </si>
  <si>
    <t>ด.ญ.สาวิตรี  เพียท้าว</t>
  </si>
  <si>
    <t>ด.ญ.ธัญชนก ลีธาศิริกุล</t>
  </si>
  <si>
    <t>ด.ญ.ญาดารัตน์ แซ่ย่าง</t>
  </si>
  <si>
    <t>ด.ช.กาญจน์นภัทร์  แซ่ย่าง</t>
  </si>
  <si>
    <t>ด.ช.ภูตะวัน  ศรีสว่าง</t>
  </si>
  <si>
    <t>ด.ช.วราวุฒิ แซ่ย่าง</t>
  </si>
  <si>
    <t>ด.ช.นันทวัฒน์  แซ่ลี</t>
  </si>
  <si>
    <t>ด.ช.ณัฐวุฒิ สินเพิ่มเติม</t>
  </si>
  <si>
    <t>ด.ญ.พิมพ์พา  อินทจักร</t>
  </si>
  <si>
    <t>ด.ญ.วารุณี  รักษ์คีรีเขต</t>
  </si>
  <si>
    <t>ด.ญ.จันดารา  ชัยศิริราษฎร์</t>
  </si>
  <si>
    <t>ด.ญ.กันตา  อุดมคีรีราษฏร์</t>
  </si>
  <si>
    <t>ด.ญ.ปะยุดา  ฮุงอวน</t>
  </si>
  <si>
    <t>ด.ญ.วินัทดา  ขันคำ</t>
  </si>
  <si>
    <t>ด.ญ.ฑิฆัมพร นิธิกุลไพศาล</t>
  </si>
  <si>
    <t>ด.ญ.แก้วมณี  ย่างหาญศิริกุล</t>
  </si>
  <si>
    <t>ด.ญ.ธนัญญา  พรวิไล</t>
  </si>
  <si>
    <t>ด.ช.ธนโชติ  รุ่งแสงทอง</t>
  </si>
  <si>
    <t>ด.ช.พิเชฐ  เพียท้าว</t>
  </si>
  <si>
    <t>ด.ช.ณัฐวุฒิ  แซ่หว้า</t>
  </si>
  <si>
    <t>ด.ช.เสาวภาคย์  ใจอารีย์</t>
  </si>
  <si>
    <t>ด.ช.ภูมินทร์  มนตรี</t>
  </si>
  <si>
    <t>ด.ช.เมธัส แซ่จาง</t>
  </si>
  <si>
    <t>ซ้ำชั้น</t>
  </si>
  <si>
    <t>ด.ญ.วรรณวิกา  ขันคำ</t>
  </si>
  <si>
    <t>ด.ญ.กิ่งฟ้า  แซ่หาง</t>
  </si>
  <si>
    <t>ด.ญ.สุรีรัตน์  แซ่ลี</t>
  </si>
  <si>
    <t>ด.ญ.ยลวดี  แซ่ลี</t>
  </si>
  <si>
    <t>ด.ญ.วริษฐา  แสงจันทร์</t>
  </si>
  <si>
    <t>ด.ญ.ธัญญาลักษณ์  สมศักดิ์</t>
  </si>
  <si>
    <t>ด.ญ.สุธิชา  แสงจันทร์</t>
  </si>
  <si>
    <t>ด.ญ.กัลยรัตน์ แซ่เฮ้อ</t>
  </si>
  <si>
    <t>ด.ญ.ราชาวดี  ณัฐกุลภักดี</t>
  </si>
  <si>
    <t>ด.ช.เจษฎา  รุ่งแสงทอง</t>
  </si>
  <si>
    <t>ด.ช.นพสิทธิ์  สมศักดิ์</t>
  </si>
  <si>
    <t>ด.ช.รพีภัทร พรวิไล</t>
  </si>
  <si>
    <t>ด.ช.กฤติพงศ์  วิระแสง</t>
  </si>
  <si>
    <t>ด.ช.ทรัพย์ทวีกิจ  แสงจันทร์</t>
  </si>
  <si>
    <t>ด.ช.ธนดล  รุ่งแสงทอง</t>
  </si>
  <si>
    <t>ด.ช.สันติ  วงค์วิจิตร</t>
  </si>
  <si>
    <t>ด.ช.กิตติภพ  แซ่ย่าง</t>
  </si>
  <si>
    <t>ด.ช.นนทกร นาแก้ว</t>
  </si>
  <si>
    <t>ด.ช.จรัญ แซ่เท้า</t>
  </si>
  <si>
    <t>ด.ญ.กัลยาณี  ฮุงอวน</t>
  </si>
  <si>
    <t>ด.ญ.วิระดา  กะประโคน</t>
  </si>
  <si>
    <t>ด.ญ.กฤษติมา  นิพัทธ์สกุล</t>
  </si>
  <si>
    <t>ด.ญ.ปาริฉัตร  ฮุงอวน</t>
  </si>
  <si>
    <t>ด.ญ.ชาลิดา  สุดงาม</t>
  </si>
  <si>
    <t>ด.ญ.บุญยนุช  แสงจันทร์</t>
  </si>
  <si>
    <t>ด.ญ.มุนิล มนตรี</t>
  </si>
  <si>
    <t>ด.ญ. ชุติกา  บ่าหลา</t>
  </si>
  <si>
    <t>ด.ช.ลภัส หมั่นงาน</t>
  </si>
  <si>
    <t>ด.ช.กิตติศักดิ์  แซ่ลี</t>
  </si>
  <si>
    <t>ด.ช.ประสิทธิ์ เพชรศิริสัน</t>
  </si>
  <si>
    <t>ด.ช.ก้องภพ กุเลา</t>
  </si>
  <si>
    <t>ด.ช.กันตพงศ์  จรัสวัฒนา</t>
  </si>
  <si>
    <t>ด.ช.ธนชิต  บาหลา</t>
  </si>
  <si>
    <t>ด.ช. ยงสุข  แซ่ย้า</t>
  </si>
  <si>
    <t>ด.ช.ศิริโชค  คีรีแสนภูมิ</t>
  </si>
  <si>
    <t>ด.ช.ธนกร  แซ่ย้าง</t>
  </si>
  <si>
    <t>ด.ญ.สุดาพร  จะนะ</t>
  </si>
  <si>
    <t>ด.ญ.นารี  แซ่ลี</t>
  </si>
  <si>
    <t>ด.ญ.กิ่งกาญจน์  มุกดาสวรรค์</t>
  </si>
  <si>
    <t>ด.ญ.วิภาดา แซ่จ๊ะ</t>
  </si>
  <si>
    <t>ด.ญ.กัญดาพร  เล่าวิริยะธนชัย</t>
  </si>
  <si>
    <t>ด.ญ.ดาหวาน   กุเลา</t>
  </si>
  <si>
    <t>ด.ญ.พรญาณี  กุเลา</t>
  </si>
  <si>
    <t>ด.ญ. สุภาพร  แซ่ย่าง</t>
  </si>
  <si>
    <t>ด.ญ.วันศิริ  แซ่ลี</t>
  </si>
  <si>
    <t>ด.ช.ชิดชัย  ฮุงอวน</t>
  </si>
  <si>
    <t>ด.ช.นพกร  ไชยะพร</t>
  </si>
  <si>
    <t>ด.ช.เจตนิพัทธ์  ที่ทำนัก</t>
  </si>
  <si>
    <t>ด.ช.ธนธรณ์  แซ่จ๊ะ</t>
  </si>
  <si>
    <t>ด.ช.ภูเบศวร์ วงค์ชัย</t>
  </si>
  <si>
    <t>ด.ช.ศุภกิจ เนืองนิตย์</t>
  </si>
  <si>
    <t>ด.ช.จิรายุ   แซ่ลี</t>
  </si>
  <si>
    <t>ด.ช.ธนชัย  บาหลา</t>
  </si>
  <si>
    <t>ด.ช.ปรีชา   แซ่ว่าง</t>
  </si>
  <si>
    <t>ด.ช.ยศกร  นางเกี้ยว</t>
  </si>
  <si>
    <t>ด.ช.ศตายุ  กุเลา</t>
  </si>
  <si>
    <t>ด.ญ.คฤหาสห์  สุขสันต์ทอง</t>
  </si>
  <si>
    <t>ด.ญ.มลฤดี  หมั้นเยือน</t>
  </si>
  <si>
    <t>ด.ญ.กุลธิดา  แซ่ลี</t>
  </si>
  <si>
    <t>ด.ญ.จารุณี ชัยศิริราษฎร์</t>
  </si>
  <si>
    <t>ด.ญ.อภิสรา แสนเปาม่อน</t>
  </si>
  <si>
    <t>ด.ญ.จริยา  แซ่ย่าง</t>
  </si>
  <si>
    <t>ด.ญ.ปุณยวีร์    กุเลา</t>
  </si>
  <si>
    <t xml:space="preserve">   แบบบันทึก..........................................................................</t>
  </si>
  <si>
    <t>ด.ช.กฤตดากร อุดมคีรีราษฎร์</t>
  </si>
  <si>
    <t>ด.ช.ปกาศิต  แซ่จั้ง</t>
  </si>
  <si>
    <t>ด.ช.ธนกร   รุ่งแสงทอง</t>
  </si>
  <si>
    <t>ด.ช.ณัชพล  บ่าหลา</t>
  </si>
  <si>
    <t>ด.ญ.ปวริษา   ระวังสี</t>
  </si>
  <si>
    <t>ด.ญ.ณิชานันท์  มณีกร</t>
  </si>
  <si>
    <t>ด.ญ.นุ่น   แปงนวล</t>
  </si>
  <si>
    <t>ด.ญ.นาลู   แซ่ย่าง</t>
  </si>
  <si>
    <t>ด.ญ.พรศิริ ปุ่นประโคน</t>
  </si>
  <si>
    <t>ด.ญ.ณัฐกมล  แสนสมบัติ</t>
  </si>
  <si>
    <t>ด.ญ.ณิชยา  แซ่ย่าง</t>
  </si>
  <si>
    <t>ด.ญ.เนาวรัตน์  กุเลา</t>
  </si>
  <si>
    <t>ด.ญ.ผกาพร  กุเลา</t>
  </si>
  <si>
    <t>ด.ช.กิตติชัย  เล่าวิริยัธนะชัย</t>
  </si>
  <si>
    <t>ด.ช.คำปัน  บุญดี</t>
  </si>
  <si>
    <t>ด.ช.อิทธิพัทธ์ บาหลา</t>
  </si>
  <si>
    <t>ด.ช.ศรชัย  ลีรักษ์วรกุล</t>
  </si>
  <si>
    <t>ด.ช.สุรศักดิ์   แซ่ย่าง</t>
  </si>
  <si>
    <t>ด.ช.อัครนันทร์   อิสระเมติธรรม</t>
  </si>
  <si>
    <t>ด.ญ.พัชราภรณ์  แซ่ลี</t>
  </si>
  <si>
    <t>ด.ญ.กมลชนก  แซ่ว่าง</t>
  </si>
  <si>
    <t>ด.ญ.มาลี แซ่จาง</t>
  </si>
  <si>
    <t>ด.ญ.รัญชนา   ป่าบือ</t>
  </si>
  <si>
    <t>ด.ญ. วรรษวดี   กุเลา</t>
  </si>
  <si>
    <t xml:space="preserve">ด.ญ.มาทะ  นายี </t>
  </si>
  <si>
    <t>ด.ญ.ธิดากร   อิทโชติ</t>
  </si>
  <si>
    <t>ด.ญ.นาแจง   -</t>
  </si>
  <si>
    <t>ด.ญ.พรทิพย์  บาหลา</t>
  </si>
  <si>
    <t>ด.ญ.ชญานิศ ชัยอุเทน</t>
  </si>
  <si>
    <t>ด.ญ. พิมพกานต์  จะอื่อ</t>
  </si>
  <si>
    <t>ด.ช.วิศณุ   แซ่เท้า</t>
  </si>
  <si>
    <t>เด็กชายอนุวรรตน์  ทองศรี</t>
  </si>
  <si>
    <t>ด.ช. นนทวัตน์  นาแก้ว</t>
  </si>
  <si>
    <t>ด.ญ.ณิชานันท์  คำคม</t>
  </si>
  <si>
    <t>ด.ช.กรณ์   ทัพทวีกาญจน์</t>
  </si>
  <si>
    <t>ด.ญ.ธัญชนก   สิริจรูญ</t>
  </si>
  <si>
    <t>ครูพัฒนา  เชื้อเมือแสน</t>
  </si>
  <si>
    <t>ด.ญ.ปัญญารัตน์   แซ่ลี</t>
  </si>
  <si>
    <t>ด.ช.วุฒินันท์  แซ่ลี</t>
  </si>
  <si>
    <t>เด็กหญิงโศภิตา  ช่วยชูศรี</t>
  </si>
  <si>
    <t>ด.ช.ปรเมษฐ์   จันทาพูน</t>
  </si>
  <si>
    <t>ด.ญ.กัญญภัค   หมั้นเยือน</t>
  </si>
  <si>
    <t>ด.ญ. ชุตินันท์   เลิศคำ</t>
  </si>
  <si>
    <t>ด.ญ.รวิภา  หมั้นเยือน</t>
  </si>
  <si>
    <t>ครูวิชา วงค์ใหญ่</t>
  </si>
  <si>
    <t>ด.ช.นิรุต  แซว่าง</t>
  </si>
  <si>
    <t>ด.ช.อนิรุจ  อางิ</t>
  </si>
  <si>
    <t>ครูโสภี  ธรรมวงค์</t>
  </si>
  <si>
    <t>นางสาวโสภี  ธรรมวงค์</t>
  </si>
  <si>
    <t>ด.ญ.นาเดียร์  แซ่จั้ง</t>
  </si>
  <si>
    <t>ด.ญ.มัณฑิตา  ขันคำ</t>
  </si>
  <si>
    <t>รายชื่อนักเรียน  ชั้น อนุบาล3 ห้อง 1 ภาคเรียนที่ 1   ปีการศึกษา  2568</t>
  </si>
  <si>
    <t>รายชื่อนักเรียน  ชั้น อนุบาล 2 ห้อง 1 ภาคเรียนที่ 1   ปีการศึกษา  2568</t>
  </si>
  <si>
    <t>รายชื่อนักเรียน  ชั้น อนุบาล 3 ห้อง 2  ภาคเรียนที่ 1  ปีการศึกษา  2568</t>
  </si>
  <si>
    <t>รายชื่อนักเรียน  ชั้น ประถมศึกษาชั้นปี่ที่ 1  ภาคเรียนที่ 1   ปีการศึกษา  2568</t>
  </si>
  <si>
    <t>รายชื่อนักเรียน  ชั้น ประถมศึกษาปีที่ 2/1 ภาคเรียนที่ 1   ปีการศึกษา  2568</t>
  </si>
  <si>
    <t>รายชื่อนักเรียน  ชั้นประถมศึกษาปีที่ 3/2 ภาคเรียนที่ 1   ปีการศึกษา  2568</t>
  </si>
  <si>
    <t>รายชื่อนักเรียน  ชั้นประถมศึกษาปีที่ 4/1 ภาคเรียนที่ 1  ปีการศึกษา  2568</t>
  </si>
  <si>
    <t>รายชื่อนักเรียน  ชั้นประถมศึกษาปีที่ 4/2 ภาคเรียนที่ 1  ปีการศึกษา  2568</t>
  </si>
  <si>
    <t>รายชื่อนักเรียน  ชั้นประถมศึกษาปีที่ 5 ภาคเรียนที่ 1  ปีการศึกษา  2568</t>
  </si>
  <si>
    <t>รายชื่อนักเรียน  ชั้น  ประถมศึกษาปีที่ 2/2 ภาคเรียน  ภาคเรียนที่ 1   ปีการศึกษา  2568</t>
  </si>
  <si>
    <t>รายชื่อนักเรียน  ชั้นประถมศึกษาปีที่ 3/1 ภาคเรียนที่ 1 ปีการศึกษา  2568</t>
  </si>
  <si>
    <t>รายชื่อนักเรียน  ชั้นประถมศึกษาปีที่  6/1   ภาคเรียนที่ 1   ปีการศึกษา  2568</t>
  </si>
  <si>
    <t>รายชื่อนักเรียน  ชั้นประถมศึกษาปีที่  6/2   ภาคเรียนที่ 1  ปีการศึกษา  2568</t>
  </si>
  <si>
    <t>รายชื่อนักเรียน  ชั้นมัธยมศึกษาปีที่ 1/1    ภาคเรียนที่ 1  ปีการศึกษา  2568</t>
  </si>
  <si>
    <t>รายชื่อนักเรียน  ชั้นมัธยมศึกษาปีที่  1/ 2 ภาคเรียนที่ 1   ปีการศึกษา  2568</t>
  </si>
  <si>
    <t>รายชื่อนักเรียน  ชั้นมัธยมศึกษาปีที่ 2/1  ภาคเรียนที่ 1  ปีการศึกษา  2568</t>
  </si>
  <si>
    <t>รายชื่อนักเรียน  ชั้นมัธยมศึกษาปีที่ 2/2  ภาคเรียนที่ 1 ปีการศึกษา  2567</t>
  </si>
  <si>
    <t>ด.ช.กันตพงศ์  ฮุงอวน</t>
  </si>
  <si>
    <t>ด.ช.กิตติภัค  แสนเปาม่อน</t>
  </si>
  <si>
    <t>ด.ช.จิรเมธ  ใจยะ</t>
  </si>
  <si>
    <t>ด.ช.ชาติชาย  แซ่เท่า</t>
  </si>
  <si>
    <t>ด.ช.ทินกร  ว่างอุดม</t>
  </si>
  <si>
    <t>ด.ช.ธนพนธ์  สิริสุขสกุลชัย</t>
  </si>
  <si>
    <t>ด.ช.ธนภัทร  จิตตารุ่งโรจน์</t>
  </si>
  <si>
    <t>ด.ช.ประสิทธิ์  แซ่ว่าง</t>
  </si>
  <si>
    <t>ด.ช.พชรดนัย  แซ่จั้ง</t>
  </si>
  <si>
    <t>ด.ช.ภูรินทร์  รักษ์คีรีเขต</t>
  </si>
  <si>
    <t>ด.ช.ยิ่งยศ  ชัยศิริราษฎร์</t>
  </si>
  <si>
    <t>ด.ช.วรโชติ  ลีธนาทรัพย์</t>
  </si>
  <si>
    <t>ด.ช.ศิวกร ตะวันแสนงาม</t>
  </si>
  <si>
    <t>ด.ช.สิทธิเดช  พิมลภาพ</t>
  </si>
  <si>
    <t>ด.ช.เอก   แซ่ย่าง</t>
  </si>
  <si>
    <t>ด.ญ.กชนิภา  แซ่ท่อ</t>
  </si>
  <si>
    <t>ด.ญ.กวิสรา   มาเยอะ</t>
  </si>
  <si>
    <t>ด.ญ.เขมิกา  มุกดาสวรรค์</t>
  </si>
  <si>
    <t>ด.ญ.ดาวิกา  พวีนนท์</t>
  </si>
  <si>
    <t>ด.ญ.พัชราภรณ์  เพียรงาน</t>
  </si>
  <si>
    <t>ด.ญ.พัชราพร   ศิริพิพัฒนสกุล</t>
  </si>
  <si>
    <t>ด.ญ.พิชชาภา  แซ่กอ</t>
  </si>
  <si>
    <t>ด.ญ.พัตรพิมล  กาญศิขริน</t>
  </si>
  <si>
    <t>ด.ญ.ภารดี   แซ่จ๊ะ</t>
  </si>
  <si>
    <t>ด.ญ.ลลิตา  แซ่ลี</t>
  </si>
  <si>
    <t>ด.ญ.สาวิตรี  ประเสริฐวลี</t>
  </si>
  <si>
    <t>ด.ญ.สุภัสสรา  กันยานะ</t>
  </si>
  <si>
    <t>ด.ญ.อาริสรา  แซ่ลี</t>
  </si>
  <si>
    <t>ด.ช.คณิน  กุเลา</t>
  </si>
  <si>
    <t>ด.ช.จิรพงศ์ ลีธนาทรัพย์</t>
  </si>
  <si>
    <t>ด.ช.ศิวารุธ  นาแก้ว</t>
  </si>
  <si>
    <t>ด.ช.กฤษฎา  นาแก้ว</t>
  </si>
  <si>
    <t>ด.ช.จตุรงค์   หงษ์คำ</t>
  </si>
  <si>
    <t>ด.ช.กวีภพ  คีรีแสนภูมิ</t>
  </si>
  <si>
    <t>ด.ช.กิตติคุณ  คีรีแสนภูมิ</t>
  </si>
  <si>
    <t>ด.ช.วีรกิจ   ลีนันชัชวาลชัย</t>
  </si>
  <si>
    <t>ประถมศึกษาปีที่ 4/2</t>
  </si>
  <si>
    <t>ด.ช.ธนันชัย  มุกดาสวรรค์</t>
  </si>
  <si>
    <t>ด.ญ.ศิรภัทร  พรมเทพ</t>
  </si>
  <si>
    <t>ด.ญ.พาณิกา   แซ่ซ้อง</t>
  </si>
  <si>
    <t>ด.ญ. ปิ่นมณี   จะลอ</t>
  </si>
  <si>
    <t>ด.ญ.ณัฐชดา   บาลาง</t>
  </si>
  <si>
    <t>ด.ช.พันธกานต์  แซ่ระย้า</t>
  </si>
  <si>
    <t>เด็กชายขั้นเทพ  มุกดาสวรรค์</t>
  </si>
  <si>
    <t>เด็กชายเหนือเมฆ  มุกดาสวรรค์</t>
  </si>
  <si>
    <t>ด.ญ.ศุภาภรณ์  แซ่เล่า</t>
  </si>
  <si>
    <t>ด.ช.ธีรภัทร   นาแก้ว</t>
  </si>
  <si>
    <t>ด.ช.สุชาติ  แซ่ซ้อง</t>
  </si>
  <si>
    <t>ด.ช.สุภัทรชัย   แซ่ซ้อง</t>
  </si>
  <si>
    <t>ด.ญ.วนาลี  ทวีทรัพย์สิริกุล</t>
  </si>
  <si>
    <t>ด.ช.ศุภกิจ  สิทธิราช</t>
  </si>
  <si>
    <t>ด.ญ.วรัญญา  บ่าหลา</t>
  </si>
  <si>
    <t>ด.ญ.อธิพร  บาหลา</t>
  </si>
  <si>
    <t>ด.ญ.ทิพย์วรรณ  บาหลา</t>
  </si>
  <si>
    <t>ด.ญ.สุดาว  บาหลา</t>
  </si>
  <si>
    <t>ด.ญ.กมลเนตร  บาหลา</t>
  </si>
  <si>
    <t>ด.ญ.จันจิรา  เลาหาง</t>
  </si>
  <si>
    <t>ด.ญ.พิมลภัทร  แซ่ย่าง</t>
  </si>
  <si>
    <t>ครูประภัสสร/ครูภัคคินัย</t>
  </si>
  <si>
    <t>ครูสวัสดิ  แสนงาม</t>
  </si>
  <si>
    <t>ด.ช.กฤติภัทร   แสนมงคล</t>
  </si>
  <si>
    <t>ด.ช.พลภัทร์  เขตโรจน์จรัส</t>
  </si>
  <si>
    <t>ด.ญ.นิภาพร   หมั่นงาน</t>
  </si>
  <si>
    <t>ด.ญ.สุภัทรตา ศรีงาม</t>
  </si>
  <si>
    <t>ด.ช.พีรกร   ขันคำ</t>
  </si>
  <si>
    <t>ด.ช.ศุภกิตต์  ทัพพ์ทวีกาญจน์</t>
  </si>
  <si>
    <t>ด.ญ.เปรมสุดา  ยารังษี</t>
  </si>
  <si>
    <t>ครูปรีชา  จันทร์ใจ</t>
  </si>
  <si>
    <t>ครูอริสา / ครูมนตรี</t>
  </si>
  <si>
    <t>ครูอริสรา รังผึ้ง</t>
  </si>
  <si>
    <t>ครูศรัญญดา / ครูมณีนุช</t>
  </si>
  <si>
    <t>นายฮาซัน  แซ่วือ</t>
  </si>
  <si>
    <t>ด.ญ.น้ำฝน  แซ่ลี</t>
  </si>
  <si>
    <t>ด.ช.รชณกร  ฐานธนกิจวานิช</t>
  </si>
  <si>
    <t>ด.ญ.ณัฐกานต์   ลานแมว</t>
  </si>
  <si>
    <t>ครูอินทิรา   สุดใจ</t>
  </si>
  <si>
    <t>เด็กชายติ๊บบุญทอง   คำมี</t>
  </si>
  <si>
    <t>ด.ช.ชวัลวิทย์  ธารพระคุณ</t>
  </si>
  <si>
    <t>ด.ช.อนุพนธ์ แซ่วือ</t>
  </si>
  <si>
    <t>ด.ญ.สุพัตรา  แซ่วือ</t>
  </si>
  <si>
    <t>ด.ช.ธนากร   จรัสวัฒนา</t>
  </si>
  <si>
    <t>ด.ช.ปรีชา  คีรีแสนภูมิ</t>
  </si>
  <si>
    <t>ด.ช.สิทธิกร  ลีรักษ์วรกุล</t>
  </si>
  <si>
    <t>ด.ญ.นารีรัตน์   แซ่เท่า</t>
  </si>
  <si>
    <t>ด.ช.ณเดช  บาหลัง</t>
  </si>
  <si>
    <t>ด.ช.เจริญ   แซ่เล่า</t>
  </si>
  <si>
    <t>เด็กชายคำจัน   น้ำทุ</t>
  </si>
  <si>
    <t>ประถมศึกษาปีที่ 1</t>
  </si>
  <si>
    <t>ประถมศึกษาปีที่ 5</t>
  </si>
  <si>
    <t>รายชื่อนักเรียน   ชั้นมัธยมศึกษาปีที่   3    ภาคเรียนที่ 1   ปีการศึกษา  2568</t>
  </si>
  <si>
    <t>ด.ญกนกรัตน์  ลีโชครุ่งเรือง</t>
  </si>
  <si>
    <t>ด.ญ.ภูษณิศา   หมั้นเยือน</t>
  </si>
  <si>
    <t>ด.ช.บูรพา  สุภัควรโชติ</t>
  </si>
  <si>
    <t>มัธยมศึกษาปีที่ 3</t>
  </si>
  <si>
    <t>ด.ญ.เนตศิตา  นาแก้ว</t>
  </si>
  <si>
    <t>ข้อมูล ณ วันที่  27/5/2568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</si>
</sst>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[$-D000000]0\ 0000\ 00000\ 00\ 0"/>
    <numFmt numFmtId="167" formatCode="[&lt;=99999999][$-1000000]0\-####\-####;[$-1000000]#\-####\-####"/>
  </numFmts>
  <fonts count="28">
    <font>
      <sz val="11"/>
      <color theme="1"/>
      <name val="Calibri"/>
      <charset val="222"/>
      <scheme val="minor"/>
    </font>
    <font>
      <sz val="16"/>
      <color theme="1"/>
      <name val="AngsanaUPC"/>
      <family val="1"/>
    </font>
    <font>
      <b/>
      <sz val="16"/>
      <color theme="1"/>
      <name val="AngsanaUPC"/>
      <family val="1"/>
    </font>
    <font>
      <sz val="16"/>
      <color indexed="8"/>
      <name val="AngsanaUPC"/>
      <family val="1"/>
    </font>
    <font>
      <sz val="16"/>
      <color rgb="FFFF0000"/>
      <name val="AngsanaUPC"/>
      <family val="1"/>
    </font>
    <font>
      <sz val="14"/>
      <color theme="1"/>
      <name val="AngsanaUPC"/>
      <family val="1"/>
    </font>
    <font>
      <sz val="16"/>
      <name val="TH SarabunIT๙"/>
      <family val="2"/>
    </font>
    <font>
      <sz val="14"/>
      <color theme="1"/>
      <name val="Angsana New"/>
      <family val="1"/>
    </font>
    <font>
      <b/>
      <sz val="16"/>
      <color theme="0"/>
      <name val="AngsanaUPC"/>
      <family val="1"/>
    </font>
    <font>
      <b/>
      <sz val="14"/>
      <color theme="1"/>
      <name val="AngsanaUPC"/>
      <family val="1"/>
    </font>
    <font>
      <b/>
      <sz val="18"/>
      <color theme="0"/>
      <name val="AngsanaUPC"/>
      <family val="1"/>
    </font>
    <font>
      <b/>
      <sz val="18"/>
      <color theme="1"/>
      <name val="AngsanaUPC"/>
      <family val="1"/>
    </font>
    <font>
      <sz val="28"/>
      <color theme="1"/>
      <name val="LilyUPC"/>
      <family val="2"/>
    </font>
    <font>
      <sz val="14"/>
      <color rgb="FF000000"/>
      <name val="AngsanaUPC"/>
      <family val="1"/>
    </font>
    <font>
      <sz val="10"/>
      <color indexed="8"/>
      <name val="Arial"/>
      <family val="2"/>
    </font>
    <font>
      <b/>
      <sz val="16"/>
      <color indexed="8"/>
      <name val="Calibri"/>
      <family val="2"/>
    </font>
    <font>
      <sz val="16"/>
      <color theme="1"/>
      <name val="AngsanaUPC"/>
      <family val="1"/>
    </font>
    <font>
      <b/>
      <sz val="16"/>
      <color theme="1"/>
      <name val="AngsanaUPC"/>
      <family val="1"/>
    </font>
    <font>
      <b/>
      <sz val="16"/>
      <color indexed="8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indexed="8"/>
      <name val="TH SarabunIT๙"/>
      <family val="2"/>
    </font>
    <font>
      <sz val="16"/>
      <color rgb="FFFF0000"/>
      <name val="TH SarabunIT๙"/>
      <family val="2"/>
    </font>
    <font>
      <sz val="16"/>
      <color rgb="FF0070C0"/>
      <name val="TH SarabunIT๙"/>
      <family val="2"/>
    </font>
    <font>
      <sz val="16"/>
      <color rgb="FF002060"/>
      <name val="TH SarabunIT๙"/>
      <family val="2"/>
    </font>
    <font>
      <sz val="16"/>
      <color rgb="FFC00000"/>
      <name val="TH SarabunIT๙"/>
      <family val="2"/>
    </font>
    <font>
      <sz val="16"/>
      <color rgb="FF00B0F0"/>
      <name val="TH SarabunIT๙"/>
      <family val="2"/>
    </font>
    <font>
      <sz val="16"/>
      <color theme="0"/>
      <name val="TH SarabunIT๙"/>
      <family val="2"/>
    </font>
  </fonts>
  <fills count="22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4" fillId="0" borderId="0">
      <alignment vertical="top"/>
    </xf>
  </cellStyleXfs>
  <cellXfs count="196">
    <xf numFmtId="0" fontId="0" fillId="0" borderId="0" xfId="0"/>
    <xf numFmtId="0" fontId="1" fillId="0" borderId="0" xfId="0" applyFont="1"/>
    <xf numFmtId="0" fontId="5" fillId="0" borderId="2" xfId="0" applyFont="1" applyBorder="1" applyAlignment="1">
      <alignment horizontal="center" vertical="center"/>
    </xf>
    <xf numFmtId="0" fontId="1" fillId="11" borderId="0" xfId="0" applyFont="1" applyFill="1"/>
    <xf numFmtId="0" fontId="4" fillId="0" borderId="0" xfId="0" applyFont="1"/>
    <xf numFmtId="167" fontId="6" fillId="11" borderId="2" xfId="0" applyNumberFormat="1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 vertical="center"/>
    </xf>
    <xf numFmtId="0" fontId="3" fillId="15" borderId="13" xfId="0" applyFont="1" applyFill="1" applyBorder="1" applyAlignment="1">
      <alignment vertical="top"/>
    </xf>
    <xf numFmtId="0" fontId="8" fillId="15" borderId="0" xfId="0" applyFont="1" applyFill="1" applyAlignment="1">
      <alignment vertical="center"/>
    </xf>
    <xf numFmtId="0" fontId="8" fillId="15" borderId="14" xfId="0" applyFont="1" applyFill="1" applyBorder="1" applyAlignment="1">
      <alignment vertical="center"/>
    </xf>
    <xf numFmtId="0" fontId="8" fillId="15" borderId="13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vertical="center"/>
    </xf>
    <xf numFmtId="0" fontId="11" fillId="16" borderId="2" xfId="0" applyFont="1" applyFill="1" applyBorder="1" applyAlignment="1">
      <alignment vertical="center" wrapText="1"/>
    </xf>
    <xf numFmtId="0" fontId="1" fillId="9" borderId="2" xfId="0" applyFont="1" applyFill="1" applyBorder="1" applyAlignment="1">
      <alignment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vertical="center" wrapText="1"/>
    </xf>
    <xf numFmtId="0" fontId="7" fillId="9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vertical="center"/>
    </xf>
    <xf numFmtId="0" fontId="1" fillId="9" borderId="9" xfId="0" applyFont="1" applyFill="1" applyBorder="1" applyAlignment="1">
      <alignment horizontal="left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5" fillId="9" borderId="2" xfId="0" applyFont="1" applyFill="1" applyBorder="1"/>
    <xf numFmtId="0" fontId="11" fillId="12" borderId="9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vertical="center" wrapText="1"/>
    </xf>
    <xf numFmtId="0" fontId="2" fillId="17" borderId="9" xfId="0" applyFont="1" applyFill="1" applyBorder="1" applyAlignment="1">
      <alignment horizontal="center" vertical="center" wrapText="1"/>
    </xf>
    <xf numFmtId="0" fontId="2" fillId="19" borderId="2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1" fillId="20" borderId="2" xfId="0" applyFont="1" applyFill="1" applyBorder="1"/>
    <xf numFmtId="0" fontId="5" fillId="11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5" fillId="11" borderId="2" xfId="0" applyFont="1" applyFill="1" applyBorder="1" applyAlignment="1">
      <alignment vertical="center"/>
    </xf>
    <xf numFmtId="0" fontId="5" fillId="11" borderId="2" xfId="0" applyFont="1" applyFill="1" applyBorder="1" applyAlignment="1">
      <alignment horizontal="center" vertical="center"/>
    </xf>
    <xf numFmtId="0" fontId="1" fillId="10" borderId="7" xfId="0" applyFont="1" applyFill="1" applyBorder="1"/>
    <xf numFmtId="0" fontId="1" fillId="10" borderId="1" xfId="0" applyFont="1" applyFill="1" applyBorder="1"/>
    <xf numFmtId="0" fontId="1" fillId="10" borderId="8" xfId="0" applyFont="1" applyFill="1" applyBorder="1"/>
    <xf numFmtId="0" fontId="2" fillId="0" borderId="0" xfId="0" applyFont="1"/>
    <xf numFmtId="0" fontId="17" fillId="13" borderId="9" xfId="0" applyFont="1" applyFill="1" applyBorder="1" applyAlignment="1">
      <alignment horizontal="center" vertical="center" wrapText="1"/>
    </xf>
    <xf numFmtId="0" fontId="16" fillId="13" borderId="9" xfId="0" applyFont="1" applyFill="1" applyBorder="1" applyAlignment="1">
      <alignment horizontal="center" vertical="center" wrapText="1"/>
    </xf>
    <xf numFmtId="0" fontId="5" fillId="11" borderId="0" xfId="0" applyFont="1" applyFill="1" applyAlignment="1">
      <alignment vertical="center" wrapText="1"/>
    </xf>
    <xf numFmtId="0" fontId="5" fillId="11" borderId="0" xfId="0" applyFont="1" applyFill="1" applyAlignment="1">
      <alignment vertical="center"/>
    </xf>
    <xf numFmtId="0" fontId="5" fillId="18" borderId="9" xfId="0" applyFont="1" applyFill="1" applyBorder="1" applyAlignment="1">
      <alignment horizontal="center"/>
    </xf>
    <xf numFmtId="0" fontId="5" fillId="18" borderId="5" xfId="0" applyFont="1" applyFill="1" applyBorder="1" applyAlignment="1">
      <alignment horizontal="center"/>
    </xf>
    <xf numFmtId="0" fontId="12" fillId="21" borderId="11" xfId="0" applyFont="1" applyFill="1" applyBorder="1" applyAlignment="1">
      <alignment horizontal="center" vertical="center"/>
    </xf>
    <xf numFmtId="0" fontId="12" fillId="21" borderId="12" xfId="0" applyFont="1" applyFill="1" applyBorder="1" applyAlignment="1">
      <alignment horizontal="center" vertical="center"/>
    </xf>
    <xf numFmtId="0" fontId="12" fillId="21" borderId="10" xfId="0" applyFont="1" applyFill="1" applyBorder="1" applyAlignment="1">
      <alignment horizontal="center" vertical="center"/>
    </xf>
    <xf numFmtId="0" fontId="12" fillId="21" borderId="13" xfId="0" applyFont="1" applyFill="1" applyBorder="1" applyAlignment="1">
      <alignment horizontal="center" vertical="center"/>
    </xf>
    <xf numFmtId="0" fontId="12" fillId="21" borderId="0" xfId="0" applyFont="1" applyFill="1" applyAlignment="1">
      <alignment horizontal="center" vertical="center"/>
    </xf>
    <xf numFmtId="0" fontId="12" fillId="21" borderId="14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18" borderId="9" xfId="0" applyFont="1" applyFill="1" applyBorder="1" applyAlignment="1">
      <alignment horizontal="left" vertical="center" wrapText="1"/>
    </xf>
    <xf numFmtId="0" fontId="5" fillId="18" borderId="5" xfId="0" applyFont="1" applyFill="1" applyBorder="1" applyAlignment="1">
      <alignment horizontal="left" vertical="center" wrapText="1"/>
    </xf>
    <xf numFmtId="0" fontId="1" fillId="18" borderId="9" xfId="0" applyFont="1" applyFill="1" applyBorder="1" applyAlignment="1">
      <alignment horizontal="center" vertical="center" wrapText="1"/>
    </xf>
    <xf numFmtId="0" fontId="1" fillId="18" borderId="5" xfId="0" applyFont="1" applyFill="1" applyBorder="1" applyAlignment="1">
      <alignment horizontal="center" vertical="center" wrapText="1"/>
    </xf>
    <xf numFmtId="0" fontId="8" fillId="15" borderId="11" xfId="0" applyFont="1" applyFill="1" applyBorder="1" applyAlignment="1">
      <alignment horizontal="center" vertical="center"/>
    </xf>
    <xf numFmtId="0" fontId="8" fillId="15" borderId="12" xfId="0" applyFont="1" applyFill="1" applyBorder="1" applyAlignment="1">
      <alignment horizontal="center" vertical="center"/>
    </xf>
    <xf numFmtId="0" fontId="8" fillId="15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textRotation="90"/>
    </xf>
    <xf numFmtId="0" fontId="21" fillId="0" borderId="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vertical="center"/>
    </xf>
    <xf numFmtId="166" fontId="19" fillId="11" borderId="2" xfId="0" applyNumberFormat="1" applyFont="1" applyFill="1" applyBorder="1" applyAlignment="1">
      <alignment horizontal="center"/>
    </xf>
    <xf numFmtId="0" fontId="19" fillId="11" borderId="2" xfId="0" applyFont="1" applyFill="1" applyBorder="1" applyAlignment="1">
      <alignment vertical="center"/>
    </xf>
    <xf numFmtId="0" fontId="19" fillId="11" borderId="2" xfId="0" applyFont="1" applyFill="1" applyBorder="1" applyAlignment="1">
      <alignment horizontal="center" vertical="center"/>
    </xf>
    <xf numFmtId="0" fontId="19" fillId="11" borderId="0" xfId="0" applyFont="1" applyFill="1" applyAlignment="1">
      <alignment vertical="center"/>
    </xf>
    <xf numFmtId="0" fontId="22" fillId="11" borderId="2" xfId="0" applyFont="1" applyFill="1" applyBorder="1" applyAlignment="1">
      <alignment vertical="center"/>
    </xf>
    <xf numFmtId="0" fontId="22" fillId="11" borderId="2" xfId="0" applyFont="1" applyFill="1" applyBorder="1" applyAlignment="1">
      <alignment horizontal="center" vertical="center"/>
    </xf>
    <xf numFmtId="0" fontId="22" fillId="11" borderId="0" xfId="0" applyFont="1" applyFill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11" borderId="9" xfId="0" applyFont="1" applyFill="1" applyBorder="1" applyAlignment="1">
      <alignment vertical="center"/>
    </xf>
    <xf numFmtId="0" fontId="19" fillId="11" borderId="9" xfId="0" applyFont="1" applyFill="1" applyBorder="1" applyAlignment="1">
      <alignment vertical="center"/>
    </xf>
    <xf numFmtId="0" fontId="19" fillId="11" borderId="9" xfId="0" applyFont="1" applyFill="1" applyBorder="1" applyAlignment="1">
      <alignment horizontal="center" vertical="center"/>
    </xf>
    <xf numFmtId="0" fontId="23" fillId="11" borderId="9" xfId="0" applyFont="1" applyFill="1" applyBorder="1" applyAlignment="1">
      <alignment vertical="center"/>
    </xf>
    <xf numFmtId="0" fontId="22" fillId="11" borderId="9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vertical="center"/>
    </xf>
    <xf numFmtId="0" fontId="21" fillId="5" borderId="2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 textRotation="90" shrinkToFi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11" borderId="9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vertical="center"/>
    </xf>
    <xf numFmtId="0" fontId="21" fillId="5" borderId="5" xfId="0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9" fillId="11" borderId="0" xfId="0" applyFont="1" applyFill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23" fillId="11" borderId="2" xfId="0" applyFont="1" applyFill="1" applyBorder="1" applyAlignment="1">
      <alignment vertical="center"/>
    </xf>
    <xf numFmtId="0" fontId="19" fillId="0" borderId="9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23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2" xfId="0" applyFont="1" applyBorder="1"/>
    <xf numFmtId="0" fontId="19" fillId="0" borderId="0" xfId="0" applyFont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6" fillId="11" borderId="11" xfId="0" applyFont="1" applyFill="1" applyBorder="1" applyAlignment="1">
      <alignment horizontal="center" vertical="center"/>
    </xf>
    <xf numFmtId="0" fontId="6" fillId="11" borderId="2" xfId="0" applyFont="1" applyFill="1" applyBorder="1"/>
    <xf numFmtId="0" fontId="6" fillId="0" borderId="0" xfId="0" applyFont="1" applyAlignment="1">
      <alignment vertical="center"/>
    </xf>
    <xf numFmtId="0" fontId="24" fillId="11" borderId="9" xfId="0" applyFont="1" applyFill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0" xfId="0" applyFont="1"/>
    <xf numFmtId="0" fontId="19" fillId="8" borderId="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vertical="center"/>
    </xf>
    <xf numFmtId="0" fontId="22" fillId="0" borderId="9" xfId="0" applyFont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1" fontId="19" fillId="0" borderId="11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vertical="center"/>
    </xf>
    <xf numFmtId="0" fontId="19" fillId="0" borderId="2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23" fillId="11" borderId="2" xfId="0" applyFont="1" applyFill="1" applyBorder="1"/>
    <xf numFmtId="0" fontId="23" fillId="0" borderId="2" xfId="0" applyFont="1" applyBorder="1"/>
    <xf numFmtId="0" fontId="20" fillId="0" borderId="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1" fillId="3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22" fillId="0" borderId="2" xfId="0" applyFont="1" applyBorder="1"/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5" fillId="11" borderId="2" xfId="0" applyFont="1" applyFill="1" applyBorder="1" applyAlignment="1">
      <alignment vertical="center"/>
    </xf>
    <xf numFmtId="0" fontId="25" fillId="11" borderId="2" xfId="0" applyFont="1" applyFill="1" applyBorder="1" applyAlignment="1">
      <alignment horizontal="center" vertical="center"/>
    </xf>
    <xf numFmtId="0" fontId="26" fillId="0" borderId="2" xfId="0" applyFont="1" applyBorder="1"/>
    <xf numFmtId="0" fontId="19" fillId="0" borderId="0" xfId="0" applyFont="1" applyBorder="1"/>
    <xf numFmtId="0" fontId="18" fillId="0" borderId="0" xfId="0" applyFont="1" applyAlignment="1">
      <alignment horizontal="center" vertical="top"/>
    </xf>
    <xf numFmtId="0" fontId="18" fillId="0" borderId="1" xfId="0" applyFont="1" applyBorder="1" applyAlignment="1">
      <alignment horizontal="center" vertical="top"/>
    </xf>
    <xf numFmtId="0" fontId="26" fillId="0" borderId="2" xfId="0" applyFont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18" fillId="0" borderId="0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/>
    </xf>
    <xf numFmtId="0" fontId="19" fillId="11" borderId="0" xfId="0" applyFont="1" applyFill="1"/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5" fillId="0" borderId="0" xfId="0" applyFont="1"/>
    <xf numFmtId="0" fontId="27" fillId="0" borderId="2" xfId="0" applyFont="1" applyBorder="1" applyAlignment="1">
      <alignment horizontal="center" vertical="center"/>
    </xf>
    <xf numFmtId="0" fontId="25" fillId="0" borderId="2" xfId="0" applyFont="1" applyBorder="1"/>
    <xf numFmtId="0" fontId="25" fillId="0" borderId="0" xfId="0" applyFont="1" applyBorder="1"/>
    <xf numFmtId="0" fontId="19" fillId="0" borderId="0" xfId="0" applyFont="1" applyAlignment="1">
      <alignment vertical="center" wrapText="1"/>
    </xf>
  </cellXfs>
  <cellStyles count="2">
    <cellStyle name="ปกติ" xfId="0" builtinId="0"/>
    <cellStyle name="ปกติ 2" xfId="1" xr:uid="{00000000-0005-0000-0000-000001000000}"/>
  </cellStyles>
  <dxfs count="0"/>
  <tableStyles count="0" defaultTableStyle="TableStyleMedium2" defaultPivotStyle="PivotStyleLight16"/>
  <colors>
    <mruColors>
      <color rgb="FFFF6600"/>
      <color rgb="FF00FFFF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38099</xdr:rowOff>
    </xdr:from>
    <xdr:to>
      <xdr:col>0</xdr:col>
      <xdr:colOff>581025</xdr:colOff>
      <xdr:row>2</xdr:row>
      <xdr:rowOff>176596</xdr:rowOff>
    </xdr:to>
    <xdr:pic>
      <xdr:nvPicPr>
        <xdr:cNvPr id="2" name="Picture 5" descr="E:\1.เส้นสายฯ\1.งานออกแบบ\โลโก ร.ร\logo258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0" y="408940"/>
          <a:ext cx="390525" cy="405765"/>
        </a:xfrm>
        <a:prstGeom prst="rect">
          <a:avLst/>
        </a:prstGeom>
        <a:noFill/>
        <a:effectLst>
          <a:glow rad="63500">
            <a:schemeClr val="bg1"/>
          </a:glo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58519</xdr:colOff>
      <xdr:row>1</xdr:row>
      <xdr:rowOff>132292</xdr:rowOff>
    </xdr:from>
    <xdr:ext cx="2151883" cy="402166"/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78765" y="506488"/>
          <a:ext cx="2151883" cy="402166"/>
        </a:xfrm>
        <a:prstGeom prst="rect">
          <a:avLst/>
        </a:prstGeom>
        <a:solidFill>
          <a:srgbClr val="FFCCFF"/>
        </a:solidFill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>
            <a:lnSpc>
              <a:spcPts val="2700"/>
            </a:lnSpc>
          </a:pPr>
          <a:r>
            <a:rPr lang="th-TH" sz="2400" b="1" cap="none" spc="50">
              <a:ln w="11430"/>
              <a:solidFill>
                <a:sysClr val="windowText" lastClr="000000"/>
              </a:solidFill>
              <a:effectLst>
                <a:glow rad="63500">
                  <a:schemeClr val="accent1">
                    <a:alpha val="40000"/>
                  </a:schemeClr>
                </a:glow>
                <a:outerShdw dist="50800" dir="5400000" algn="tl" rotWithShape="0">
                  <a:schemeClr val="tx1"/>
                </a:outerShdw>
              </a:effectLst>
              <a:latin typeface="TH Sarabun New" panose="020B0500040200020003" pitchFamily="34" charset="-34"/>
              <a:cs typeface="TH Sarabun New" panose="020B0500040200020003" pitchFamily="34" charset="-34"/>
            </a:rPr>
            <a:t>ปี</a:t>
          </a:r>
          <a:r>
            <a:rPr lang="th-TH" sz="2000" b="1" cap="none" spc="50">
              <a:ln w="11430"/>
              <a:solidFill>
                <a:sysClr val="windowText" lastClr="000000"/>
              </a:solidFill>
              <a:effectLst>
                <a:glow rad="63500">
                  <a:schemeClr val="accent1">
                    <a:alpha val="40000"/>
                  </a:schemeClr>
                </a:glow>
                <a:outerShdw dist="50800" dir="5400000" algn="tl" rotWithShape="0">
                  <a:schemeClr val="tx1"/>
                </a:outerShdw>
              </a:effectLst>
              <a:latin typeface="AngsanaUPC" panose="02020603050405020304" pitchFamily="18" charset="-34"/>
              <a:cs typeface="AngsanaUPC" panose="02020603050405020304" pitchFamily="18" charset="-34"/>
            </a:rPr>
            <a:t>การศึกษา</a:t>
          </a:r>
          <a:r>
            <a:rPr lang="th-TH" sz="2400" b="1" cap="none" spc="50">
              <a:ln w="11430"/>
              <a:solidFill>
                <a:sysClr val="windowText" lastClr="000000"/>
              </a:solidFill>
              <a:effectLst>
                <a:glow rad="63500">
                  <a:schemeClr val="accent1">
                    <a:alpha val="40000"/>
                  </a:schemeClr>
                </a:glow>
                <a:outerShdw dist="50800" dir="5400000" algn="tl" rotWithShape="0">
                  <a:schemeClr val="tx1"/>
                </a:outerShdw>
              </a:effectLst>
              <a:latin typeface="TH Sarabun New" panose="020B0500040200020003" pitchFamily="34" charset="-34"/>
              <a:cs typeface="TH Sarabun New" panose="020B0500040200020003" pitchFamily="34" charset="-34"/>
            </a:rPr>
            <a:t> 256</a:t>
          </a:r>
          <a:r>
            <a:rPr lang="en-US" sz="2400" b="1" cap="none" spc="50">
              <a:ln w="11430"/>
              <a:solidFill>
                <a:sysClr val="windowText" lastClr="000000"/>
              </a:solidFill>
              <a:effectLst>
                <a:glow rad="63500">
                  <a:schemeClr val="accent1">
                    <a:alpha val="40000"/>
                  </a:schemeClr>
                </a:glow>
                <a:outerShdw dist="50800" dir="5400000" algn="tl" rotWithShape="0">
                  <a:schemeClr val="tx1"/>
                </a:outerShdw>
              </a:effectLst>
              <a:latin typeface="TH Sarabun New" panose="020B0500040200020003" pitchFamily="34" charset="-34"/>
              <a:cs typeface="TH Sarabun New" panose="020B0500040200020003" pitchFamily="34" charset="-34"/>
            </a:rPr>
            <a:t>8</a:t>
          </a:r>
          <a:endParaRPr lang="th-TH" sz="2400" b="1" cap="none" spc="50">
            <a:ln w="11430"/>
            <a:solidFill>
              <a:sysClr val="windowText" lastClr="000000"/>
            </a:solidFill>
            <a:effectLst>
              <a:glow rad="63500">
                <a:schemeClr val="accent1">
                  <a:alpha val="40000"/>
                </a:schemeClr>
              </a:glow>
              <a:outerShdw dist="50800" dir="5400000" algn="tl" rotWithShape="0">
                <a:schemeClr val="tx1"/>
              </a:outerShdw>
            </a:effectLst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oneCellAnchor>
  <xdr:oneCellAnchor>
    <xdr:from>
      <xdr:col>0</xdr:col>
      <xdr:colOff>396838</xdr:colOff>
      <xdr:row>0</xdr:row>
      <xdr:rowOff>164571</xdr:rowOff>
    </xdr:from>
    <xdr:ext cx="6191250" cy="352425"/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6838" y="164571"/>
          <a:ext cx="6191250" cy="352425"/>
        </a:xfrm>
        <a:prstGeom prst="rect">
          <a:avLst/>
        </a:prstGeom>
        <a:noFill/>
        <a:effectLst>
          <a:outerShdw blurRad="736600" dist="50800" dir="5400000" algn="ctr" rotWithShape="0">
            <a:schemeClr val="bg1"/>
          </a:outerShdw>
        </a:effectLst>
      </xdr:spPr>
      <xdr:txBody>
        <a:bodyPr wrap="square" lIns="91440" tIns="45720" rIns="91440" bIns="45720" anchor="ctr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2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glow rad="76200">
                  <a:schemeClr val="bg1"/>
                </a:glow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ngsana New" panose="02020603050405020304" pitchFamily="18" charset="-34"/>
              <a:cs typeface="Angsana New" panose="02020603050405020304" pitchFamily="18" charset="-34"/>
            </a:rPr>
            <a:t>ข้อมูลนักเรียนโรงเรียนบ้านเมืองกาญจน์    สพป.เชียงราย เขต 4</a:t>
          </a:r>
        </a:p>
      </xdr:txBody>
    </xdr:sp>
    <xdr:clientData/>
  </xdr:oneCellAnchor>
  <xdr:oneCellAnchor>
    <xdr:from>
      <xdr:col>4</xdr:col>
      <xdr:colOff>261408</xdr:colOff>
      <xdr:row>1</xdr:row>
      <xdr:rowOff>62441</xdr:rowOff>
    </xdr:from>
    <xdr:ext cx="2219326" cy="485775"/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775710" y="433705"/>
          <a:ext cx="2219325" cy="485775"/>
        </a:xfrm>
        <a:prstGeom prst="rect">
          <a:avLst/>
        </a:prstGeom>
        <a:solidFill>
          <a:srgbClr val="FFFF00"/>
        </a:solidFill>
      </xdr:spPr>
      <xdr:txBody>
        <a:bodyPr wrap="square" lIns="91440" tIns="45720" rIns="91440" bIns="45720">
          <a:noAutofit/>
        </a:bodyPr>
        <a:lstStyle/>
        <a:p>
          <a:pPr algn="ctr">
            <a:lnSpc>
              <a:spcPts val="1900"/>
            </a:lnSpc>
          </a:pPr>
          <a:r>
            <a:rPr lang="th-TH" sz="1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ngsanaUPC" panose="02020603050405020304" pitchFamily="18" charset="-34"/>
              <a:cs typeface="AngsanaUPC" panose="02020603050405020304" pitchFamily="18" charset="-34"/>
            </a:rPr>
            <a:t>นายวัลลภ ตลับทอง</a:t>
          </a:r>
        </a:p>
        <a:p>
          <a:pPr algn="ctr">
            <a:lnSpc>
              <a:spcPts val="1800"/>
            </a:lnSpc>
          </a:pPr>
          <a:r>
            <a:rPr lang="th-TH" sz="1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ngsanaUPC" panose="02020603050405020304" pitchFamily="18" charset="-34"/>
              <a:cs typeface="AngsanaUPC" panose="02020603050405020304" pitchFamily="18" charset="-34"/>
            </a:rPr>
            <a:t>ผู้อำนายการโรงเรียน</a:t>
          </a:r>
        </a:p>
      </xdr:txBody>
    </xdr:sp>
    <xdr:clientData/>
  </xdr:oneCellAnchor>
  <xdr:twoCellAnchor>
    <xdr:from>
      <xdr:col>0</xdr:col>
      <xdr:colOff>110066</xdr:colOff>
      <xdr:row>35</xdr:row>
      <xdr:rowOff>16934</xdr:rowOff>
    </xdr:from>
    <xdr:to>
      <xdr:col>3</xdr:col>
      <xdr:colOff>694266</xdr:colOff>
      <xdr:row>38</xdr:row>
      <xdr:rowOff>93134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>
        <a:xfrm>
          <a:off x="109855" y="8282305"/>
          <a:ext cx="3260725" cy="7200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th-TH" sz="2800" b="0" i="0" u="none" strike="noStrike" baseline="0">
              <a:solidFill>
                <a:srgbClr val="FF0000"/>
              </a:solidFill>
              <a:effectLst>
                <a:glow rad="101600">
                  <a:schemeClr val="bg1"/>
                </a:glow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LilyUPC" panose="020B0604020202020204" pitchFamily="34" charset="-34"/>
              <a:ea typeface="Tahoma" panose="020B0604030504040204"/>
              <a:cs typeface="LilyUPC" panose="020B0604020202020204" pitchFamily="34" charset="-34"/>
            </a:rPr>
            <a:t>ฉลาด  สะอาด  มารยาทดี    มีระเบียบ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311628</xdr:colOff>
      <xdr:row>0</xdr:row>
      <xdr:rowOff>71887</xdr:rowOff>
    </xdr:from>
    <xdr:to>
      <xdr:col>1</xdr:col>
      <xdr:colOff>274786</xdr:colOff>
      <xdr:row>1</xdr:row>
      <xdr:rowOff>176842</xdr:rowOff>
    </xdr:to>
    <xdr:pic>
      <xdr:nvPicPr>
        <xdr:cNvPr id="2" name="Picture 5" descr="E:\1.เส้นสายฯ\1.งานออกแบบ\โลโก ร.ร\logo258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628" y="71887"/>
          <a:ext cx="358535" cy="37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74402</xdr:colOff>
      <xdr:row>0</xdr:row>
      <xdr:rowOff>50321</xdr:rowOff>
    </xdr:from>
    <xdr:to>
      <xdr:col>1</xdr:col>
      <xdr:colOff>432937</xdr:colOff>
      <xdr:row>1</xdr:row>
      <xdr:rowOff>155276</xdr:rowOff>
    </xdr:to>
    <xdr:pic>
      <xdr:nvPicPr>
        <xdr:cNvPr id="4318" name="Picture 5" descr="E:\1.เส้นสายฯ\1.งานออกแบบ\โลโก ร.ร\logo258.png">
          <a:extLst>
            <a:ext uri="{FF2B5EF4-FFF2-40B4-BE49-F238E27FC236}">
              <a16:creationId xmlns:a16="http://schemas.microsoft.com/office/drawing/2014/main" id="{00000000-0008-0000-0C00-0000D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2591" y="50321"/>
          <a:ext cx="358535" cy="37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66675</xdr:rowOff>
    </xdr:from>
    <xdr:to>
      <xdr:col>1</xdr:col>
      <xdr:colOff>163513</xdr:colOff>
      <xdr:row>1</xdr:row>
      <xdr:rowOff>176213</xdr:rowOff>
    </xdr:to>
    <xdr:pic>
      <xdr:nvPicPr>
        <xdr:cNvPr id="6366" name="Picture 5" descr="E:\1.เส้นสายฯ\1.งานออกแบบ\โลโก ร.ร\logo258.png">
          <a:extLst>
            <a:ext uri="{FF2B5EF4-FFF2-40B4-BE49-F238E27FC236}">
              <a16:creationId xmlns:a16="http://schemas.microsoft.com/office/drawing/2014/main" id="{00000000-0008-0000-0D00-0000D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0975" y="66675"/>
          <a:ext cx="390525" cy="34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227013</xdr:colOff>
      <xdr:row>0</xdr:row>
      <xdr:rowOff>79375</xdr:rowOff>
    </xdr:from>
    <xdr:to>
      <xdr:col>1</xdr:col>
      <xdr:colOff>268923</xdr:colOff>
      <xdr:row>1</xdr:row>
      <xdr:rowOff>160338</xdr:rowOff>
    </xdr:to>
    <xdr:pic>
      <xdr:nvPicPr>
        <xdr:cNvPr id="8414" name="Picture 5" descr="E:\1.เส้นสายฯ\1.งานออกแบบ\โลโก ร.ร\logo258.png">
          <a:extLst>
            <a:ext uri="{FF2B5EF4-FFF2-40B4-BE49-F238E27FC236}">
              <a16:creationId xmlns:a16="http://schemas.microsoft.com/office/drawing/2014/main" id="{00000000-0008-0000-0E00-0000DE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7013" y="79375"/>
          <a:ext cx="391160" cy="350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156211</xdr:colOff>
      <xdr:row>0</xdr:row>
      <xdr:rowOff>78105</xdr:rowOff>
    </xdr:from>
    <xdr:to>
      <xdr:col>1</xdr:col>
      <xdr:colOff>137160</xdr:colOff>
      <xdr:row>1</xdr:row>
      <xdr:rowOff>165735</xdr:rowOff>
    </xdr:to>
    <xdr:pic>
      <xdr:nvPicPr>
        <xdr:cNvPr id="2" name="Picture 5" descr="E:\1.เส้นสายฯ\1.งานออกแบบ\โลโก ร.ร\logo258.pn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211" y="78105"/>
          <a:ext cx="369569" cy="354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158115</xdr:colOff>
      <xdr:row>0</xdr:row>
      <xdr:rowOff>62865</xdr:rowOff>
    </xdr:from>
    <xdr:to>
      <xdr:col>1</xdr:col>
      <xdr:colOff>260862</xdr:colOff>
      <xdr:row>1</xdr:row>
      <xdr:rowOff>198366</xdr:rowOff>
    </xdr:to>
    <xdr:pic>
      <xdr:nvPicPr>
        <xdr:cNvPr id="7834" name="Picture 5" descr="E:\1.เส้นสายฯ\1.งานออกแบบ\โลโก ร.ร\logo258.png">
          <a:extLst>
            <a:ext uri="{FF2B5EF4-FFF2-40B4-BE49-F238E27FC236}">
              <a16:creationId xmlns:a16="http://schemas.microsoft.com/office/drawing/2014/main" id="{00000000-0008-0000-1000-00009A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8115" y="62865"/>
          <a:ext cx="407547" cy="40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85725</xdr:rowOff>
    </xdr:from>
    <xdr:to>
      <xdr:col>1</xdr:col>
      <xdr:colOff>381000</xdr:colOff>
      <xdr:row>1</xdr:row>
      <xdr:rowOff>249555</xdr:rowOff>
    </xdr:to>
    <xdr:pic>
      <xdr:nvPicPr>
        <xdr:cNvPr id="101562" name="Picture 5" descr="E:\1.เส้นสายฯ\1.งานออกแบบ\โลโก ร.ร\logo258.png">
          <a:extLst>
            <a:ext uri="{FF2B5EF4-FFF2-40B4-BE49-F238E27FC236}">
              <a16:creationId xmlns:a16="http://schemas.microsoft.com/office/drawing/2014/main" id="{00000000-0008-0000-1100-0000BA8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0025" y="85725"/>
          <a:ext cx="462915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271464</xdr:colOff>
      <xdr:row>0</xdr:row>
      <xdr:rowOff>60325</xdr:rowOff>
    </xdr:from>
    <xdr:to>
      <xdr:col>1</xdr:col>
      <xdr:colOff>139701</xdr:colOff>
      <xdr:row>1</xdr:row>
      <xdr:rowOff>217488</xdr:rowOff>
    </xdr:to>
    <xdr:pic>
      <xdr:nvPicPr>
        <xdr:cNvPr id="2" name="Picture 5" descr="E:\1.เส้นสายฯ\1.งานออกแบบ\โลโก ร.ร\logo258.png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1464" y="60325"/>
          <a:ext cx="400050" cy="427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301421</xdr:colOff>
      <xdr:row>0</xdr:row>
      <xdr:rowOff>36768</xdr:rowOff>
    </xdr:from>
    <xdr:to>
      <xdr:col>1</xdr:col>
      <xdr:colOff>196032</xdr:colOff>
      <xdr:row>1</xdr:row>
      <xdr:rowOff>194699</xdr:rowOff>
    </xdr:to>
    <xdr:pic>
      <xdr:nvPicPr>
        <xdr:cNvPr id="9438" name="Picture 5" descr="E:\1.เส้นสายฯ\1.งานออกแบบ\โลโก ร.ร\logo258.png">
          <a:extLst>
            <a:ext uri="{FF2B5EF4-FFF2-40B4-BE49-F238E27FC236}">
              <a16:creationId xmlns:a16="http://schemas.microsoft.com/office/drawing/2014/main" id="{00000000-0008-0000-1300-0000DE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1421" y="36768"/>
          <a:ext cx="402611" cy="428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76200</xdr:rowOff>
    </xdr:from>
    <xdr:to>
      <xdr:col>1</xdr:col>
      <xdr:colOff>127635</xdr:colOff>
      <xdr:row>1</xdr:row>
      <xdr:rowOff>223838</xdr:rowOff>
    </xdr:to>
    <xdr:pic>
      <xdr:nvPicPr>
        <xdr:cNvPr id="12510" name="Picture 5" descr="E:\1.เส้นสายฯ\1.งานออกแบบ\โลโก ร.ร\logo258.png">
          <a:extLst>
            <a:ext uri="{FF2B5EF4-FFF2-40B4-BE49-F238E27FC236}">
              <a16:creationId xmlns:a16="http://schemas.microsoft.com/office/drawing/2014/main" id="{00000000-0008-0000-1400-0000D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400" y="76200"/>
          <a:ext cx="409575" cy="382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218267</xdr:colOff>
      <xdr:row>0</xdr:row>
      <xdr:rowOff>61671</xdr:rowOff>
    </xdr:from>
    <xdr:to>
      <xdr:col>1</xdr:col>
      <xdr:colOff>303992</xdr:colOff>
      <xdr:row>1</xdr:row>
      <xdr:rowOff>206644</xdr:rowOff>
    </xdr:to>
    <xdr:pic>
      <xdr:nvPicPr>
        <xdr:cNvPr id="2" name="Picture 5" descr="E:\1.เส้นสายฯ\1.งานออกแบบ\โลโก ร.ร\logo258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267" y="61671"/>
          <a:ext cx="466725" cy="409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108489</xdr:colOff>
      <xdr:row>0</xdr:row>
      <xdr:rowOff>74585</xdr:rowOff>
    </xdr:from>
    <xdr:to>
      <xdr:col>1</xdr:col>
      <xdr:colOff>226502</xdr:colOff>
      <xdr:row>1</xdr:row>
      <xdr:rowOff>183073</xdr:rowOff>
    </xdr:to>
    <xdr:pic>
      <xdr:nvPicPr>
        <xdr:cNvPr id="2" name="Picture 5" descr="E:\1.เส้นสายฯ\1.งานออกแบบ\โลโก ร.ร\logo258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8489" y="74585"/>
          <a:ext cx="466725" cy="373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160149</xdr:colOff>
      <xdr:row>0</xdr:row>
      <xdr:rowOff>74586</xdr:rowOff>
    </xdr:from>
    <xdr:to>
      <xdr:col>1</xdr:col>
      <xdr:colOff>303993</xdr:colOff>
      <xdr:row>1</xdr:row>
      <xdr:rowOff>183074</xdr:rowOff>
    </xdr:to>
    <xdr:pic>
      <xdr:nvPicPr>
        <xdr:cNvPr id="2" name="Picture 5" descr="E:\1.เส้นสายฯ\1.งานออกแบบ\โลโก ร.ร\logo258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0149" y="74586"/>
          <a:ext cx="466725" cy="373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101381</xdr:colOff>
      <xdr:row>0</xdr:row>
      <xdr:rowOff>76200</xdr:rowOff>
    </xdr:from>
    <xdr:to>
      <xdr:col>1</xdr:col>
      <xdr:colOff>292297</xdr:colOff>
      <xdr:row>1</xdr:row>
      <xdr:rowOff>187434</xdr:rowOff>
    </xdr:to>
    <xdr:pic>
      <xdr:nvPicPr>
        <xdr:cNvPr id="2" name="Picture 5" descr="E:\1.เส้นสายฯ\1.งานออกแบบ\โลโก ร.ร\logo258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381" y="76200"/>
          <a:ext cx="471192" cy="373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118110</xdr:colOff>
      <xdr:row>0</xdr:row>
      <xdr:rowOff>99060</xdr:rowOff>
    </xdr:from>
    <xdr:to>
      <xdr:col>1</xdr:col>
      <xdr:colOff>241935</xdr:colOff>
      <xdr:row>1</xdr:row>
      <xdr:rowOff>205740</xdr:rowOff>
    </xdr:to>
    <xdr:pic>
      <xdr:nvPicPr>
        <xdr:cNvPr id="53455" name="Picture 5" descr="E:\1.เส้นสายฯ\1.งานออกแบบ\โลโก ร.ร\logo258.png">
          <a:extLst>
            <a:ext uri="{FF2B5EF4-FFF2-40B4-BE49-F238E27FC236}">
              <a16:creationId xmlns:a16="http://schemas.microsoft.com/office/drawing/2014/main" id="{00000000-0008-0000-0700-0000CF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8110" y="99060"/>
          <a:ext cx="474345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</xdr:colOff>
      <xdr:row>0</xdr:row>
      <xdr:rowOff>106680</xdr:rowOff>
    </xdr:from>
    <xdr:to>
      <xdr:col>1</xdr:col>
      <xdr:colOff>127635</xdr:colOff>
      <xdr:row>1</xdr:row>
      <xdr:rowOff>213360</xdr:rowOff>
    </xdr:to>
    <xdr:pic>
      <xdr:nvPicPr>
        <xdr:cNvPr id="2" name="Picture 5" descr="E:\1.เส้นสายฯ\1.งานออกแบบ\โลโก ร.ร\logo258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770" y="106680"/>
          <a:ext cx="474345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76200</xdr:rowOff>
    </xdr:from>
    <xdr:to>
      <xdr:col>1</xdr:col>
      <xdr:colOff>358140</xdr:colOff>
      <xdr:row>1</xdr:row>
      <xdr:rowOff>182880</xdr:rowOff>
    </xdr:to>
    <xdr:pic>
      <xdr:nvPicPr>
        <xdr:cNvPr id="54479" name="Picture 5" descr="E:\1.เส้นสายฯ\1.งานออกแบบ\โลโก ร.ร\logo258.png">
          <a:extLst>
            <a:ext uri="{FF2B5EF4-FFF2-40B4-BE49-F238E27FC236}">
              <a16:creationId xmlns:a16="http://schemas.microsoft.com/office/drawing/2014/main" id="{00000000-0008-0000-0900-0000CF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0980" y="76200"/>
          <a:ext cx="42672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148590</xdr:colOff>
      <xdr:row>0</xdr:row>
      <xdr:rowOff>74295</xdr:rowOff>
    </xdr:from>
    <xdr:to>
      <xdr:col>1</xdr:col>
      <xdr:colOff>251459</xdr:colOff>
      <xdr:row>1</xdr:row>
      <xdr:rowOff>169407</xdr:rowOff>
    </xdr:to>
    <xdr:pic>
      <xdr:nvPicPr>
        <xdr:cNvPr id="229481" name="Picture 5" descr="E:\1.เส้นสายฯ\1.งานออกแบบ\โลโก ร.ร\logo258.png">
          <a:extLst>
            <a:ext uri="{FF2B5EF4-FFF2-40B4-BE49-F238E27FC236}">
              <a16:creationId xmlns:a16="http://schemas.microsoft.com/office/drawing/2014/main" id="{00000000-0008-0000-0A00-00006980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8590" y="74295"/>
          <a:ext cx="483869" cy="361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43"/>
  <sheetViews>
    <sheetView tabSelected="1" topLeftCell="A13" zoomScale="112" zoomScaleNormal="112" zoomScaleSheetLayoutView="70" zoomScalePageLayoutView="80" workbookViewId="0">
      <selection activeCell="H3" sqref="H3"/>
    </sheetView>
  </sheetViews>
  <sheetFormatPr defaultColWidth="9" defaultRowHeight="23.4"/>
  <cols>
    <col min="1" max="1" width="18.6640625" style="1" customWidth="1"/>
    <col min="2" max="2" width="8.6640625" style="1" customWidth="1"/>
    <col min="3" max="3" width="7.88671875" style="1" customWidth="1"/>
    <col min="4" max="4" width="11" style="1" customWidth="1"/>
    <col min="5" max="5" width="18.77734375" style="1" customWidth="1"/>
    <col min="6" max="6" width="17.77734375" style="1" customWidth="1"/>
    <col min="7" max="16384" width="9" style="1"/>
  </cols>
  <sheetData>
    <row r="1" spans="1:12" ht="29.25" customHeight="1">
      <c r="A1" s="70"/>
      <c r="B1" s="71"/>
      <c r="C1" s="71"/>
      <c r="D1" s="71"/>
      <c r="E1" s="71"/>
      <c r="F1" s="72"/>
    </row>
    <row r="2" spans="1:12" ht="21" customHeight="1">
      <c r="A2" s="7"/>
      <c r="B2" s="8"/>
      <c r="C2" s="8"/>
      <c r="D2" s="8"/>
      <c r="E2" s="8"/>
      <c r="F2" s="9"/>
    </row>
    <row r="3" spans="1:12" ht="23.25" customHeight="1">
      <c r="A3" s="10"/>
      <c r="B3" s="8"/>
      <c r="C3" s="8"/>
      <c r="D3" s="8"/>
      <c r="E3" s="8"/>
      <c r="F3" s="9"/>
    </row>
    <row r="4" spans="1:12" ht="19.95" customHeight="1">
      <c r="A4" s="73" t="s">
        <v>0</v>
      </c>
      <c r="B4" s="73" t="s">
        <v>1</v>
      </c>
      <c r="C4" s="73"/>
      <c r="D4" s="73"/>
      <c r="E4" s="64" t="s">
        <v>2</v>
      </c>
      <c r="F4" s="63" t="s">
        <v>3</v>
      </c>
    </row>
    <row r="5" spans="1:12" ht="17.399999999999999" customHeight="1">
      <c r="A5" s="73"/>
      <c r="B5" s="11" t="s">
        <v>4</v>
      </c>
      <c r="C5" s="11" t="s">
        <v>5</v>
      </c>
      <c r="D5" s="11" t="s">
        <v>6</v>
      </c>
      <c r="E5" s="65"/>
      <c r="F5" s="63"/>
    </row>
    <row r="6" spans="1:12" ht="17.399999999999999" customHeight="1">
      <c r="A6" s="12" t="s">
        <v>45</v>
      </c>
      <c r="B6" s="13">
        <v>18</v>
      </c>
      <c r="C6" s="13">
        <v>16</v>
      </c>
      <c r="D6" s="13">
        <f>SUM(B6:C6)</f>
        <v>34</v>
      </c>
      <c r="E6" s="14" t="s">
        <v>395</v>
      </c>
      <c r="F6" s="6" t="s">
        <v>7</v>
      </c>
    </row>
    <row r="7" spans="1:12" ht="16.95" customHeight="1">
      <c r="A7" s="12" t="s">
        <v>8</v>
      </c>
      <c r="B7" s="13">
        <v>13</v>
      </c>
      <c r="C7" s="13">
        <v>8</v>
      </c>
      <c r="D7" s="13">
        <f>SUM(B7:C7)</f>
        <v>21</v>
      </c>
      <c r="E7" s="14" t="s">
        <v>9</v>
      </c>
      <c r="F7" s="6" t="s">
        <v>7</v>
      </c>
      <c r="G7" s="50"/>
    </row>
    <row r="8" spans="1:12" ht="16.95" customHeight="1">
      <c r="A8" s="12" t="s">
        <v>46</v>
      </c>
      <c r="B8" s="13">
        <v>12</v>
      </c>
      <c r="C8" s="13">
        <v>8</v>
      </c>
      <c r="D8" s="13">
        <v>20</v>
      </c>
      <c r="E8" s="14" t="s">
        <v>406</v>
      </c>
      <c r="F8" s="6" t="s">
        <v>7</v>
      </c>
    </row>
    <row r="9" spans="1:12" ht="16.95" customHeight="1">
      <c r="A9" s="15" t="s">
        <v>10</v>
      </c>
      <c r="B9" s="48">
        <f>SUM(B3:B8)</f>
        <v>43</v>
      </c>
      <c r="C9" s="47">
        <f t="shared" ref="C9:D9" si="0">SUM(C3:C8)</f>
        <v>32</v>
      </c>
      <c r="D9" s="47">
        <f t="shared" si="0"/>
        <v>75</v>
      </c>
      <c r="E9" s="74"/>
      <c r="F9" s="75"/>
      <c r="L9" s="3"/>
    </row>
    <row r="10" spans="1:12" ht="16.95" customHeight="1">
      <c r="A10" s="16" t="s">
        <v>514</v>
      </c>
      <c r="B10" s="17">
        <v>16</v>
      </c>
      <c r="C10" s="17">
        <v>13</v>
      </c>
      <c r="D10" s="17">
        <f>SUM(B10:C10)</f>
        <v>29</v>
      </c>
      <c r="E10" s="18" t="s">
        <v>11</v>
      </c>
      <c r="F10" s="19" t="s">
        <v>12</v>
      </c>
      <c r="L10" s="3"/>
    </row>
    <row r="11" spans="1:12" ht="16.95" customHeight="1">
      <c r="A11" s="16" t="s">
        <v>13</v>
      </c>
      <c r="B11" s="17">
        <v>15</v>
      </c>
      <c r="C11" s="17">
        <v>9</v>
      </c>
      <c r="D11" s="17">
        <f t="shared" ref="D11:D13" si="1">SUM(B11:C11)</f>
        <v>24</v>
      </c>
      <c r="E11" s="20" t="s">
        <v>14</v>
      </c>
      <c r="F11" s="19" t="s">
        <v>12</v>
      </c>
      <c r="L11" s="3"/>
    </row>
    <row r="12" spans="1:12" ht="16.95" customHeight="1">
      <c r="A12" s="16" t="s">
        <v>15</v>
      </c>
      <c r="B12" s="17">
        <v>13</v>
      </c>
      <c r="C12" s="17">
        <v>12</v>
      </c>
      <c r="D12" s="17">
        <v>25</v>
      </c>
      <c r="E12" s="20" t="s">
        <v>403</v>
      </c>
      <c r="F12" s="19" t="s">
        <v>12</v>
      </c>
      <c r="L12" s="3"/>
    </row>
    <row r="13" spans="1:12" ht="16.5" customHeight="1">
      <c r="A13" s="16" t="s">
        <v>16</v>
      </c>
      <c r="B13" s="17">
        <v>11</v>
      </c>
      <c r="C13" s="17">
        <v>8</v>
      </c>
      <c r="D13" s="17">
        <f t="shared" si="1"/>
        <v>19</v>
      </c>
      <c r="E13" s="23" t="s">
        <v>502</v>
      </c>
      <c r="F13" s="19" t="s">
        <v>12</v>
      </c>
      <c r="L13" s="3"/>
    </row>
    <row r="14" spans="1:12" ht="16.5" customHeight="1">
      <c r="A14" s="21" t="s">
        <v>18</v>
      </c>
      <c r="B14" s="22">
        <v>9</v>
      </c>
      <c r="C14" s="22">
        <v>10</v>
      </c>
      <c r="D14" s="17">
        <v>19</v>
      </c>
      <c r="E14" s="23" t="s">
        <v>502</v>
      </c>
      <c r="F14" s="19" t="s">
        <v>12</v>
      </c>
      <c r="L14" s="3"/>
    </row>
    <row r="15" spans="1:12" ht="16.95" customHeight="1">
      <c r="A15" s="24" t="s">
        <v>19</v>
      </c>
      <c r="B15" s="25">
        <f>SUM(B10:B14)</f>
        <v>64</v>
      </c>
      <c r="C15" s="25">
        <f>SUM(C10:C14)</f>
        <v>52</v>
      </c>
      <c r="D15" s="25">
        <f>SUM(D10:D14)</f>
        <v>116</v>
      </c>
      <c r="E15" s="74"/>
      <c r="F15" s="75"/>
    </row>
    <row r="16" spans="1:12" ht="16.95" customHeight="1">
      <c r="A16" s="26" t="s">
        <v>20</v>
      </c>
      <c r="B16" s="27">
        <v>10</v>
      </c>
      <c r="C16" s="27">
        <v>11</v>
      </c>
      <c r="D16" s="27">
        <v>21</v>
      </c>
      <c r="E16" s="28" t="s">
        <v>21</v>
      </c>
      <c r="F16" s="29" t="s">
        <v>22</v>
      </c>
      <c r="H16" s="30"/>
    </row>
    <row r="17" spans="1:9" ht="16.95" customHeight="1">
      <c r="A17" s="26" t="s">
        <v>463</v>
      </c>
      <c r="B17" s="27">
        <v>12</v>
      </c>
      <c r="C17" s="27">
        <v>9</v>
      </c>
      <c r="D17" s="27">
        <v>21</v>
      </c>
      <c r="E17" s="28" t="s">
        <v>494</v>
      </c>
      <c r="F17" s="29" t="s">
        <v>22</v>
      </c>
      <c r="G17" s="30"/>
      <c r="I17" s="30"/>
    </row>
    <row r="18" spans="1:9" ht="16.95" customHeight="1">
      <c r="A18" s="26" t="s">
        <v>515</v>
      </c>
      <c r="B18" s="27">
        <v>16</v>
      </c>
      <c r="C18" s="27">
        <v>9</v>
      </c>
      <c r="D18" s="27">
        <v>25</v>
      </c>
      <c r="E18" s="28" t="s">
        <v>17</v>
      </c>
      <c r="F18" s="29" t="s">
        <v>22</v>
      </c>
    </row>
    <row r="19" spans="1:9" ht="16.95" customHeight="1">
      <c r="A19" s="26" t="s">
        <v>23</v>
      </c>
      <c r="B19" s="27">
        <v>8</v>
      </c>
      <c r="C19" s="27">
        <v>11</v>
      </c>
      <c r="D19" s="27">
        <v>19</v>
      </c>
      <c r="E19" s="28" t="s">
        <v>495</v>
      </c>
      <c r="F19" s="29" t="s">
        <v>22</v>
      </c>
    </row>
    <row r="20" spans="1:9" ht="16.95" customHeight="1">
      <c r="A20" s="26" t="s">
        <v>24</v>
      </c>
      <c r="B20" s="27">
        <v>7</v>
      </c>
      <c r="C20" s="27">
        <v>10</v>
      </c>
      <c r="D20" s="27">
        <v>17</v>
      </c>
      <c r="E20" s="28" t="s">
        <v>25</v>
      </c>
      <c r="F20" s="29" t="s">
        <v>22</v>
      </c>
    </row>
    <row r="21" spans="1:9" ht="16.95" customHeight="1">
      <c r="A21" s="31" t="s">
        <v>26</v>
      </c>
      <c r="B21" s="31">
        <f>SUM(B16:B20)</f>
        <v>53</v>
      </c>
      <c r="C21" s="31">
        <f>SUM(C16:C20)</f>
        <v>50</v>
      </c>
      <c r="D21" s="31">
        <f>SUM(D16:D20)</f>
        <v>103</v>
      </c>
      <c r="E21" s="59"/>
      <c r="F21" s="60"/>
    </row>
    <row r="22" spans="1:9" ht="16.95" customHeight="1">
      <c r="A22" s="32" t="s">
        <v>27</v>
      </c>
      <c r="B22" s="33">
        <f>B15+B21</f>
        <v>117</v>
      </c>
      <c r="C22" s="33">
        <f>C15+C21</f>
        <v>102</v>
      </c>
      <c r="D22" s="33">
        <f>D15+D21</f>
        <v>219</v>
      </c>
      <c r="E22" s="61"/>
      <c r="F22" s="62"/>
    </row>
    <row r="23" spans="1:9" ht="16.95" customHeight="1">
      <c r="A23" s="68" t="s">
        <v>28</v>
      </c>
      <c r="B23" s="68">
        <v>13</v>
      </c>
      <c r="C23" s="68">
        <v>15</v>
      </c>
      <c r="D23" s="68">
        <v>28</v>
      </c>
      <c r="E23" s="66" t="s">
        <v>485</v>
      </c>
      <c r="F23" s="51" t="s">
        <v>29</v>
      </c>
    </row>
    <row r="24" spans="1:9" ht="16.95" customHeight="1">
      <c r="A24" s="69"/>
      <c r="B24" s="69"/>
      <c r="C24" s="69"/>
      <c r="D24" s="69"/>
      <c r="E24" s="67"/>
      <c r="F24" s="52"/>
      <c r="H24" s="49"/>
    </row>
    <row r="25" spans="1:9" ht="16.95" customHeight="1">
      <c r="A25" s="68" t="s">
        <v>30</v>
      </c>
      <c r="B25" s="68">
        <v>12</v>
      </c>
      <c r="C25" s="68">
        <v>12</v>
      </c>
      <c r="D25" s="68">
        <v>24</v>
      </c>
      <c r="E25" s="66" t="s">
        <v>33</v>
      </c>
      <c r="F25" s="51" t="s">
        <v>29</v>
      </c>
      <c r="H25" s="49"/>
    </row>
    <row r="26" spans="1:9" ht="16.95" customHeight="1">
      <c r="A26" s="69"/>
      <c r="B26" s="69"/>
      <c r="C26" s="69"/>
      <c r="D26" s="69"/>
      <c r="E26" s="67"/>
      <c r="F26" s="52"/>
    </row>
    <row r="27" spans="1:9" ht="16.95" customHeight="1">
      <c r="A27" s="68" t="s">
        <v>31</v>
      </c>
      <c r="B27" s="68">
        <v>11</v>
      </c>
      <c r="C27" s="68">
        <v>10</v>
      </c>
      <c r="D27" s="68">
        <v>21</v>
      </c>
      <c r="E27" s="66" t="s">
        <v>486</v>
      </c>
      <c r="F27" s="51" t="s">
        <v>29</v>
      </c>
    </row>
    <row r="28" spans="1:9" ht="16.95" customHeight="1">
      <c r="A28" s="69"/>
      <c r="B28" s="69"/>
      <c r="C28" s="69"/>
      <c r="D28" s="69"/>
      <c r="E28" s="67"/>
      <c r="F28" s="52"/>
    </row>
    <row r="29" spans="1:9" ht="16.95" customHeight="1">
      <c r="A29" s="68" t="s">
        <v>32</v>
      </c>
      <c r="B29" s="68">
        <v>13</v>
      </c>
      <c r="C29" s="68">
        <v>11</v>
      </c>
      <c r="D29" s="68">
        <v>24</v>
      </c>
      <c r="E29" s="66" t="s">
        <v>496</v>
      </c>
      <c r="F29" s="51" t="s">
        <v>29</v>
      </c>
    </row>
    <row r="30" spans="1:9" ht="16.95" customHeight="1">
      <c r="A30" s="69"/>
      <c r="B30" s="69"/>
      <c r="C30" s="69"/>
      <c r="D30" s="69"/>
      <c r="E30" s="67"/>
      <c r="F30" s="52"/>
    </row>
    <row r="31" spans="1:9" ht="16.95" customHeight="1">
      <c r="A31" s="68" t="s">
        <v>520</v>
      </c>
      <c r="B31" s="68">
        <v>8</v>
      </c>
      <c r="C31" s="68">
        <v>16</v>
      </c>
      <c r="D31" s="68">
        <v>24</v>
      </c>
      <c r="E31" s="66" t="s">
        <v>497</v>
      </c>
      <c r="F31" s="51" t="s">
        <v>29</v>
      </c>
    </row>
    <row r="32" spans="1:9" ht="16.95" customHeight="1">
      <c r="A32" s="69"/>
      <c r="B32" s="69"/>
      <c r="C32" s="69"/>
      <c r="D32" s="69"/>
      <c r="E32" s="67"/>
      <c r="F32" s="52"/>
    </row>
    <row r="33" spans="1:6" ht="16.95" customHeight="1">
      <c r="A33" s="34" t="s">
        <v>34</v>
      </c>
      <c r="B33" s="35">
        <f>SUM(B23:B32)</f>
        <v>57</v>
      </c>
      <c r="C33" s="35">
        <f>SUM(C23:C32)</f>
        <v>64</v>
      </c>
      <c r="D33" s="35">
        <f>SUM(D23:D32)</f>
        <v>121</v>
      </c>
      <c r="E33" s="76" t="s">
        <v>522</v>
      </c>
      <c r="F33" s="77"/>
    </row>
    <row r="34" spans="1:6" ht="16.95" customHeight="1">
      <c r="A34" s="36" t="s">
        <v>35</v>
      </c>
      <c r="B34" s="36">
        <f>B9+B22+B33</f>
        <v>217</v>
      </c>
      <c r="C34" s="36">
        <f>C9+C22+C33</f>
        <v>198</v>
      </c>
      <c r="D34" s="36">
        <f>D9+D22+D33</f>
        <v>415</v>
      </c>
      <c r="E34" s="37" t="s">
        <v>407</v>
      </c>
      <c r="F34" s="2" t="s">
        <v>36</v>
      </c>
    </row>
    <row r="35" spans="1:6" ht="16.95" customHeight="1">
      <c r="A35" s="38"/>
      <c r="B35" s="38"/>
      <c r="C35" s="38"/>
      <c r="D35" s="38"/>
      <c r="E35" s="37" t="s">
        <v>37</v>
      </c>
      <c r="F35" s="39" t="s">
        <v>38</v>
      </c>
    </row>
    <row r="36" spans="1:6" ht="16.95" customHeight="1">
      <c r="A36" s="53"/>
      <c r="B36" s="54"/>
      <c r="C36" s="54"/>
      <c r="D36" s="55"/>
      <c r="E36" s="37" t="s">
        <v>39</v>
      </c>
      <c r="F36" s="40" t="s">
        <v>40</v>
      </c>
    </row>
    <row r="37" spans="1:6" ht="16.95" customHeight="1">
      <c r="A37" s="56"/>
      <c r="B37" s="57"/>
      <c r="C37" s="57"/>
      <c r="D37" s="58"/>
      <c r="E37" s="41" t="s">
        <v>41</v>
      </c>
      <c r="F37" s="42" t="s">
        <v>42</v>
      </c>
    </row>
    <row r="38" spans="1:6" ht="16.95" customHeight="1">
      <c r="A38" s="56"/>
      <c r="B38" s="57"/>
      <c r="C38" s="57"/>
      <c r="D38" s="58"/>
      <c r="E38" s="41"/>
      <c r="F38" s="42"/>
    </row>
    <row r="39" spans="1:6" ht="16.95" customHeight="1">
      <c r="A39" s="43"/>
      <c r="B39" s="44"/>
      <c r="C39" s="44"/>
      <c r="D39" s="44"/>
      <c r="E39" s="44"/>
      <c r="F39" s="45"/>
    </row>
    <row r="40" spans="1:6" ht="16.95" customHeight="1"/>
    <row r="41" spans="1:6">
      <c r="A41" s="46" t="s">
        <v>43</v>
      </c>
    </row>
    <row r="42" spans="1:6">
      <c r="A42" s="4" t="s">
        <v>44</v>
      </c>
    </row>
    <row r="43" spans="1:6">
      <c r="A43" s="4"/>
    </row>
  </sheetData>
  <mergeCells count="40">
    <mergeCell ref="A1:F1"/>
    <mergeCell ref="B4:D4"/>
    <mergeCell ref="E9:F9"/>
    <mergeCell ref="E15:F15"/>
    <mergeCell ref="E33:F33"/>
    <mergeCell ref="A4:A5"/>
    <mergeCell ref="A23:A24"/>
    <mergeCell ref="A25:A26"/>
    <mergeCell ref="A27:A28"/>
    <mergeCell ref="A29:A30"/>
    <mergeCell ref="A31:A32"/>
    <mergeCell ref="B23:B24"/>
    <mergeCell ref="B25:B26"/>
    <mergeCell ref="B27:B28"/>
    <mergeCell ref="B29:B30"/>
    <mergeCell ref="D27:D28"/>
    <mergeCell ref="D29:D30"/>
    <mergeCell ref="D31:D32"/>
    <mergeCell ref="B31:B32"/>
    <mergeCell ref="C23:C24"/>
    <mergeCell ref="C25:C26"/>
    <mergeCell ref="C27:C28"/>
    <mergeCell ref="C29:C30"/>
    <mergeCell ref="C31:C32"/>
    <mergeCell ref="F31:F32"/>
    <mergeCell ref="A36:D38"/>
    <mergeCell ref="E21:F22"/>
    <mergeCell ref="F4:F5"/>
    <mergeCell ref="F23:F24"/>
    <mergeCell ref="F25:F26"/>
    <mergeCell ref="F27:F28"/>
    <mergeCell ref="F29:F30"/>
    <mergeCell ref="E4:E5"/>
    <mergeCell ref="E23:E24"/>
    <mergeCell ref="E25:E26"/>
    <mergeCell ref="E27:E28"/>
    <mergeCell ref="E29:E30"/>
    <mergeCell ref="E31:E32"/>
    <mergeCell ref="D23:D24"/>
    <mergeCell ref="D25:D26"/>
  </mergeCells>
  <pageMargins left="0.70866141732283505" right="0.196850393700787" top="0.74803149606299202" bottom="0.196850393700787" header="0.196850393700787" footer="0.196850393700787"/>
  <pageSetup paperSize="9" orientation="portrait" horizontalDpi="4294967293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S140"/>
  <sheetViews>
    <sheetView zoomScale="106" zoomScaleNormal="106" workbookViewId="0">
      <selection activeCell="T13" sqref="T1:V1048576"/>
    </sheetView>
  </sheetViews>
  <sheetFormatPr defaultColWidth="9" defaultRowHeight="21"/>
  <cols>
    <col min="1" max="1" width="5.77734375" style="79" customWidth="1"/>
    <col min="2" max="2" width="7.77734375" style="79" customWidth="1"/>
    <col min="3" max="3" width="20.77734375" style="79" customWidth="1"/>
    <col min="4" max="18" width="3.21875" style="79" customWidth="1"/>
    <col min="19" max="19" width="9.44140625" style="79" customWidth="1"/>
    <col min="20" max="16384" width="9" style="79"/>
  </cols>
  <sheetData>
    <row r="1" spans="1:19">
      <c r="A1" s="78" t="s">
        <v>416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>
      <c r="A2" s="126" t="s">
        <v>47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19">
      <c r="A3" s="81" t="s">
        <v>48</v>
      </c>
      <c r="B3" s="82" t="s">
        <v>49</v>
      </c>
      <c r="C3" s="81" t="s">
        <v>50</v>
      </c>
      <c r="D3" s="83" t="s">
        <v>51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  <c r="S3" s="131" t="s">
        <v>52</v>
      </c>
    </row>
    <row r="4" spans="1:19">
      <c r="A4" s="81"/>
      <c r="B4" s="82"/>
      <c r="C4" s="81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5" spans="1:19" ht="18" customHeight="1">
      <c r="A5" s="131">
        <v>1</v>
      </c>
      <c r="B5" s="131">
        <v>2985</v>
      </c>
      <c r="C5" s="125" t="s">
        <v>195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31"/>
    </row>
    <row r="6" spans="1:19" ht="18" customHeight="1">
      <c r="A6" s="131">
        <v>2</v>
      </c>
      <c r="B6" s="131">
        <v>2987</v>
      </c>
      <c r="C6" s="125" t="s">
        <v>196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31"/>
    </row>
    <row r="7" spans="1:19" ht="18" customHeight="1">
      <c r="A7" s="131">
        <v>3</v>
      </c>
      <c r="B7" s="131">
        <v>2989</v>
      </c>
      <c r="C7" s="125" t="s">
        <v>197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31"/>
    </row>
    <row r="8" spans="1:19" ht="18" customHeight="1">
      <c r="A8" s="131">
        <v>4</v>
      </c>
      <c r="B8" s="131">
        <v>2993</v>
      </c>
      <c r="C8" s="125" t="s">
        <v>198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31"/>
    </row>
    <row r="9" spans="1:19" ht="18" customHeight="1">
      <c r="A9" s="131">
        <v>5</v>
      </c>
      <c r="B9" s="131">
        <v>3002</v>
      </c>
      <c r="C9" s="125" t="s">
        <v>199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31"/>
    </row>
    <row r="10" spans="1:19" ht="18" customHeight="1">
      <c r="A10" s="131">
        <v>6</v>
      </c>
      <c r="B10" s="131">
        <v>3005</v>
      </c>
      <c r="C10" s="125" t="s">
        <v>200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31"/>
    </row>
    <row r="11" spans="1:19" ht="18" customHeight="1">
      <c r="A11" s="131">
        <v>7</v>
      </c>
      <c r="B11" s="131">
        <v>3007</v>
      </c>
      <c r="C11" s="125" t="s">
        <v>201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31"/>
    </row>
    <row r="12" spans="1:19" s="142" customFormat="1" ht="18" customHeight="1">
      <c r="A12" s="131">
        <v>8</v>
      </c>
      <c r="B12" s="97">
        <v>3379</v>
      </c>
      <c r="C12" s="98" t="s">
        <v>391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7"/>
    </row>
    <row r="13" spans="1:19" s="142" customFormat="1" ht="18" customHeight="1">
      <c r="A13" s="131">
        <v>9</v>
      </c>
      <c r="B13" s="97">
        <v>3435</v>
      </c>
      <c r="C13" s="167" t="s">
        <v>458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7"/>
    </row>
    <row r="14" spans="1:19" s="142" customFormat="1" ht="18" customHeight="1">
      <c r="A14" s="131">
        <v>10</v>
      </c>
      <c r="B14" s="97">
        <v>3436</v>
      </c>
      <c r="C14" s="167" t="s">
        <v>473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7"/>
    </row>
    <row r="15" spans="1:19" ht="18" customHeight="1">
      <c r="A15" s="131">
        <v>11</v>
      </c>
      <c r="B15" s="131">
        <v>2994</v>
      </c>
      <c r="C15" s="125" t="s">
        <v>202</v>
      </c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31"/>
    </row>
    <row r="16" spans="1:19" ht="18" customHeight="1">
      <c r="A16" s="131">
        <v>12</v>
      </c>
      <c r="B16" s="131">
        <v>2998</v>
      </c>
      <c r="C16" s="125" t="s">
        <v>203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31"/>
    </row>
    <row r="17" spans="1:19" s="139" customFormat="1" ht="18" customHeight="1">
      <c r="A17" s="131">
        <v>13</v>
      </c>
      <c r="B17" s="97">
        <v>3014</v>
      </c>
      <c r="C17" s="98" t="s">
        <v>204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7"/>
    </row>
    <row r="18" spans="1:19" ht="18" customHeight="1">
      <c r="A18" s="131">
        <v>14</v>
      </c>
      <c r="B18" s="131">
        <v>3000</v>
      </c>
      <c r="C18" s="125" t="s">
        <v>205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31"/>
    </row>
    <row r="19" spans="1:19" ht="18" customHeight="1">
      <c r="A19" s="131">
        <v>15</v>
      </c>
      <c r="B19" s="131">
        <v>3009</v>
      </c>
      <c r="C19" s="125" t="s">
        <v>387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31"/>
    </row>
    <row r="20" spans="1:19" ht="18" customHeight="1">
      <c r="A20" s="131">
        <v>16</v>
      </c>
      <c r="B20" s="131">
        <v>3011</v>
      </c>
      <c r="C20" s="125" t="s">
        <v>206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31"/>
    </row>
    <row r="21" spans="1:19" ht="18" customHeight="1">
      <c r="A21" s="131">
        <v>17</v>
      </c>
      <c r="B21" s="131">
        <v>3013</v>
      </c>
      <c r="C21" s="144" t="s">
        <v>207</v>
      </c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</row>
    <row r="22" spans="1:19" ht="18" customHeight="1">
      <c r="A22" s="131">
        <v>18</v>
      </c>
      <c r="B22" s="131">
        <v>3057</v>
      </c>
      <c r="C22" s="125" t="s">
        <v>208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31"/>
    </row>
    <row r="23" spans="1:19" s="142" customFormat="1" ht="18" customHeight="1">
      <c r="A23" s="131">
        <v>19</v>
      </c>
      <c r="B23" s="97">
        <v>3242</v>
      </c>
      <c r="C23" s="98" t="s">
        <v>209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7"/>
    </row>
    <row r="24" spans="1:19" s="142" customFormat="1" ht="18" customHeight="1">
      <c r="A24" s="131">
        <v>20</v>
      </c>
      <c r="B24" s="97">
        <v>3380</v>
      </c>
      <c r="C24" s="98" t="s">
        <v>386</v>
      </c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47"/>
    </row>
    <row r="25" spans="1:19" s="142" customFormat="1" ht="18" customHeight="1">
      <c r="A25" s="131">
        <v>21</v>
      </c>
      <c r="B25" s="168">
        <v>3461</v>
      </c>
      <c r="C25" s="130" t="s">
        <v>510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7"/>
    </row>
    <row r="26" spans="1:19" s="172" customFormat="1" ht="18" customHeight="1">
      <c r="A26" s="160"/>
      <c r="B26" s="170"/>
      <c r="C26" s="171"/>
      <c r="P26" s="104" t="s">
        <v>88</v>
      </c>
      <c r="Q26" s="105" t="s">
        <v>4</v>
      </c>
      <c r="R26" s="106" t="s">
        <v>5</v>
      </c>
      <c r="S26" s="107" t="s">
        <v>6</v>
      </c>
    </row>
    <row r="27" spans="1:19" ht="18" customHeight="1">
      <c r="A27" s="138"/>
      <c r="B27" s="138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98"/>
      <c r="Q27" s="98">
        <v>10</v>
      </c>
      <c r="R27" s="98">
        <v>11</v>
      </c>
      <c r="S27" s="97">
        <f>SUM(Q27:R27)</f>
        <v>21</v>
      </c>
    </row>
    <row r="28" spans="1:19" ht="18" customHeight="1">
      <c r="A28" s="135"/>
      <c r="B28" s="135"/>
    </row>
    <row r="29" spans="1:19" ht="18" customHeight="1">
      <c r="A29" s="135"/>
      <c r="B29" s="135"/>
    </row>
    <row r="30" spans="1:19" ht="18" customHeight="1"/>
    <row r="31" spans="1:19" ht="18" customHeight="1"/>
    <row r="32" spans="1:19" ht="18" customHeight="1"/>
    <row r="33" spans="1:19" ht="18" customHeight="1"/>
    <row r="34" spans="1:19" ht="18" customHeight="1"/>
    <row r="35" spans="1:19" ht="18" customHeight="1"/>
    <row r="36" spans="1:19" ht="18" customHeight="1"/>
    <row r="37" spans="1:19" ht="18" customHeight="1"/>
    <row r="38" spans="1:19" ht="18" customHeight="1"/>
    <row r="40" spans="1:19" ht="18" customHeight="1"/>
    <row r="41" spans="1:19" ht="18" customHeight="1">
      <c r="A41" s="131">
        <v>3</v>
      </c>
      <c r="B41" s="131">
        <v>2854</v>
      </c>
      <c r="C41" s="125" t="s">
        <v>210</v>
      </c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31" t="s">
        <v>211</v>
      </c>
    </row>
    <row r="42" spans="1:19">
      <c r="A42" s="131">
        <v>20</v>
      </c>
      <c r="B42" s="131">
        <v>2916</v>
      </c>
      <c r="C42" s="125" t="s">
        <v>212</v>
      </c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31" t="s">
        <v>211</v>
      </c>
    </row>
    <row r="43" spans="1:19" s="142" customFormat="1" ht="18" customHeight="1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  <row r="44" spans="1:19" ht="18" customHeight="1">
      <c r="A44" s="97">
        <v>9</v>
      </c>
      <c r="B44" s="97">
        <v>2862</v>
      </c>
      <c r="C44" s="98" t="s">
        <v>213</v>
      </c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7" t="s">
        <v>214</v>
      </c>
    </row>
    <row r="45" spans="1:19" ht="18" customHeight="1">
      <c r="A45" s="131">
        <v>13</v>
      </c>
      <c r="B45" s="131">
        <v>2918</v>
      </c>
      <c r="C45" s="125" t="s">
        <v>215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31"/>
    </row>
    <row r="46" spans="1:19" ht="18" customHeight="1">
      <c r="A46" s="131">
        <v>21</v>
      </c>
      <c r="B46" s="131">
        <v>2967</v>
      </c>
      <c r="C46" s="125" t="s">
        <v>216</v>
      </c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31" t="s">
        <v>137</v>
      </c>
    </row>
    <row r="47" spans="1:19">
      <c r="A47" s="131">
        <v>9</v>
      </c>
      <c r="B47" s="131">
        <v>3148</v>
      </c>
      <c r="C47" s="125" t="s">
        <v>217</v>
      </c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31" t="s">
        <v>194</v>
      </c>
    </row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</sheetData>
  <mergeCells count="6">
    <mergeCell ref="D3:R3"/>
    <mergeCell ref="A2:S2"/>
    <mergeCell ref="A1:S1"/>
    <mergeCell ref="A3:A4"/>
    <mergeCell ref="B3:B4"/>
    <mergeCell ref="C3:C4"/>
  </mergeCells>
  <pageMargins left="0.78740157480314998" right="0.196850393700787" top="0.78740157480314998" bottom="0.15748031496063" header="0.196850393700787" footer="0.196850393700787"/>
  <pageSetup paperSize="9" orientation="portrait" horizontalDpi="4294967293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S140"/>
  <sheetViews>
    <sheetView zoomScale="106" zoomScaleNormal="106" workbookViewId="0">
      <selection activeCell="T10" sqref="T1:V1048576"/>
    </sheetView>
  </sheetViews>
  <sheetFormatPr defaultColWidth="9" defaultRowHeight="21"/>
  <cols>
    <col min="1" max="1" width="5.6640625" style="79" customWidth="1"/>
    <col min="2" max="2" width="9.21875" style="79" customWidth="1"/>
    <col min="3" max="3" width="24.6640625" style="79" customWidth="1"/>
    <col min="4" max="18" width="3.21875" style="79" customWidth="1"/>
    <col min="19" max="19" width="9.44140625" style="79" customWidth="1"/>
    <col min="20" max="16384" width="9" style="79"/>
  </cols>
  <sheetData>
    <row r="1" spans="1:19">
      <c r="A1" s="78" t="s">
        <v>417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>
      <c r="A2" s="126" t="s">
        <v>47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19">
      <c r="A3" s="81" t="s">
        <v>48</v>
      </c>
      <c r="B3" s="82" t="s">
        <v>49</v>
      </c>
      <c r="C3" s="81" t="s">
        <v>50</v>
      </c>
      <c r="D3" s="113" t="s">
        <v>51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5"/>
      <c r="S3" s="131" t="s">
        <v>52</v>
      </c>
    </row>
    <row r="4" spans="1:19">
      <c r="A4" s="81"/>
      <c r="B4" s="82"/>
      <c r="C4" s="81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5" spans="1:19" s="142" customFormat="1" ht="18" customHeight="1">
      <c r="A5" s="131">
        <v>1</v>
      </c>
      <c r="B5" s="97">
        <v>2986</v>
      </c>
      <c r="C5" s="98" t="s">
        <v>218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7"/>
    </row>
    <row r="6" spans="1:19" s="142" customFormat="1" ht="18" customHeight="1">
      <c r="A6" s="131">
        <v>2</v>
      </c>
      <c r="B6" s="97">
        <v>2988</v>
      </c>
      <c r="C6" s="98" t="s">
        <v>219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7"/>
    </row>
    <row r="7" spans="1:19" s="142" customFormat="1" ht="18" customHeight="1">
      <c r="A7" s="131">
        <v>3</v>
      </c>
      <c r="B7" s="97">
        <v>2990</v>
      </c>
      <c r="C7" s="98" t="s">
        <v>220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7"/>
    </row>
    <row r="8" spans="1:19" ht="18" customHeight="1">
      <c r="A8" s="131">
        <v>4</v>
      </c>
      <c r="B8" s="131">
        <v>2991</v>
      </c>
      <c r="C8" s="125" t="s">
        <v>221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31"/>
    </row>
    <row r="9" spans="1:19" s="142" customFormat="1" ht="18" customHeight="1">
      <c r="A9" s="131">
        <v>5</v>
      </c>
      <c r="B9" s="97">
        <v>2992</v>
      </c>
      <c r="C9" s="98" t="s">
        <v>222</v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7"/>
    </row>
    <row r="10" spans="1:19" s="142" customFormat="1" ht="18" customHeight="1">
      <c r="A10" s="131">
        <v>6</v>
      </c>
      <c r="B10" s="97">
        <v>3001</v>
      </c>
      <c r="C10" s="98" t="s">
        <v>223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7"/>
    </row>
    <row r="11" spans="1:19" s="142" customFormat="1" ht="18" customHeight="1">
      <c r="A11" s="131">
        <v>7</v>
      </c>
      <c r="B11" s="97">
        <v>3004</v>
      </c>
      <c r="C11" s="98" t="s">
        <v>224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7"/>
    </row>
    <row r="12" spans="1:19" s="142" customFormat="1" ht="18" customHeight="1">
      <c r="A12" s="131">
        <v>8</v>
      </c>
      <c r="B12" s="97">
        <v>3061</v>
      </c>
      <c r="C12" s="98" t="s">
        <v>225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7"/>
    </row>
    <row r="13" spans="1:19" s="142" customFormat="1" ht="18" customHeight="1">
      <c r="A13" s="131">
        <v>9</v>
      </c>
      <c r="B13" s="97">
        <v>3154</v>
      </c>
      <c r="C13" s="98" t="s">
        <v>226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7"/>
    </row>
    <row r="14" spans="1:19" s="142" customFormat="1" ht="18" customHeight="1">
      <c r="A14" s="131">
        <v>10</v>
      </c>
      <c r="B14" s="97">
        <v>3382</v>
      </c>
      <c r="C14" s="125" t="s">
        <v>227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7"/>
    </row>
    <row r="15" spans="1:19" s="142" customFormat="1" ht="18" customHeight="1">
      <c r="A15" s="131">
        <v>11</v>
      </c>
      <c r="B15" s="97">
        <v>3437</v>
      </c>
      <c r="C15" s="167" t="s">
        <v>459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7"/>
    </row>
    <row r="16" spans="1:19" s="142" customFormat="1" ht="18" customHeight="1">
      <c r="A16" s="131">
        <v>12</v>
      </c>
      <c r="B16" s="97">
        <v>3438</v>
      </c>
      <c r="C16" s="167" t="s">
        <v>474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7"/>
    </row>
    <row r="17" spans="1:19" s="142" customFormat="1" ht="18" customHeight="1">
      <c r="A17" s="131">
        <v>13</v>
      </c>
      <c r="B17" s="97">
        <v>2995</v>
      </c>
      <c r="C17" s="98" t="s">
        <v>228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7"/>
    </row>
    <row r="18" spans="1:19" ht="18" customHeight="1">
      <c r="A18" s="131">
        <v>14</v>
      </c>
      <c r="B18" s="131">
        <v>2996</v>
      </c>
      <c r="C18" s="144" t="s">
        <v>229</v>
      </c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32"/>
    </row>
    <row r="19" spans="1:19" s="142" customFormat="1" ht="18" customHeight="1">
      <c r="A19" s="131">
        <v>15</v>
      </c>
      <c r="B19" s="97">
        <v>2997</v>
      </c>
      <c r="C19" s="98" t="s">
        <v>230</v>
      </c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</row>
    <row r="20" spans="1:19" s="142" customFormat="1" ht="18" customHeight="1">
      <c r="A20" s="131">
        <v>16</v>
      </c>
      <c r="B20" s="97">
        <v>2999</v>
      </c>
      <c r="C20" s="98" t="s">
        <v>231</v>
      </c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7"/>
    </row>
    <row r="21" spans="1:19" s="142" customFormat="1" ht="18" customHeight="1">
      <c r="A21" s="131">
        <v>17</v>
      </c>
      <c r="B21" s="97">
        <v>3010</v>
      </c>
      <c r="C21" s="98" t="s">
        <v>232</v>
      </c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7"/>
    </row>
    <row r="22" spans="1:19" s="142" customFormat="1" ht="18" customHeight="1">
      <c r="A22" s="131">
        <v>18</v>
      </c>
      <c r="B22" s="97">
        <v>3012</v>
      </c>
      <c r="C22" s="98" t="s">
        <v>233</v>
      </c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7"/>
    </row>
    <row r="23" spans="1:19" s="142" customFormat="1" ht="18" customHeight="1">
      <c r="A23" s="131">
        <v>19</v>
      </c>
      <c r="B23" s="97">
        <v>3069</v>
      </c>
      <c r="C23" s="98" t="s">
        <v>234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7"/>
    </row>
    <row r="24" spans="1:19" ht="18" customHeight="1">
      <c r="A24" s="131">
        <v>20</v>
      </c>
      <c r="B24" s="132">
        <v>3309</v>
      </c>
      <c r="C24" s="144" t="s">
        <v>235</v>
      </c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</row>
    <row r="25" spans="1:19" ht="18" customHeight="1">
      <c r="A25" s="131">
        <v>21</v>
      </c>
      <c r="B25" s="131">
        <v>3439</v>
      </c>
      <c r="C25" s="167" t="s">
        <v>521</v>
      </c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</row>
    <row r="26" spans="1:19" s="172" customFormat="1" ht="18" customHeight="1">
      <c r="A26" s="173"/>
      <c r="B26" s="173"/>
      <c r="P26" s="104" t="s">
        <v>88</v>
      </c>
      <c r="Q26" s="105" t="s">
        <v>4</v>
      </c>
      <c r="R26" s="106" t="s">
        <v>5</v>
      </c>
      <c r="S26" s="107" t="s">
        <v>6</v>
      </c>
    </row>
    <row r="27" spans="1:19" ht="18" customHeight="1">
      <c r="A27" s="138"/>
      <c r="B27" s="138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98"/>
      <c r="Q27" s="98">
        <v>12</v>
      </c>
      <c r="R27" s="98">
        <v>9</v>
      </c>
      <c r="S27" s="97">
        <f>SUM(Q27:R27)</f>
        <v>21</v>
      </c>
    </row>
    <row r="28" spans="1:19" ht="18" customHeight="1">
      <c r="A28" s="135"/>
      <c r="B28" s="135"/>
    </row>
    <row r="29" spans="1:19" ht="18" customHeight="1">
      <c r="A29" s="135"/>
      <c r="B29" s="135"/>
    </row>
    <row r="30" spans="1:19" ht="18" customHeight="1"/>
    <row r="31" spans="1:19" ht="18" customHeight="1"/>
    <row r="32" spans="1:19" ht="18" customHeight="1"/>
    <row r="33" spans="1:19" ht="18" customHeight="1"/>
    <row r="34" spans="1:19" ht="18" customHeight="1"/>
    <row r="35" spans="1:19" ht="18" customHeight="1"/>
    <row r="36" spans="1:19" ht="18" customHeight="1"/>
    <row r="37" spans="1:19" ht="18" customHeight="1"/>
    <row r="38" spans="1:19" ht="18" customHeight="1"/>
    <row r="40" spans="1:19" ht="18" customHeight="1"/>
    <row r="41" spans="1:19" ht="18" customHeight="1">
      <c r="A41" s="131">
        <v>3</v>
      </c>
      <c r="B41" s="131">
        <v>2854</v>
      </c>
      <c r="C41" s="125" t="s">
        <v>210</v>
      </c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31" t="s">
        <v>211</v>
      </c>
    </row>
    <row r="42" spans="1:19">
      <c r="A42" s="131">
        <v>20</v>
      </c>
      <c r="B42" s="131">
        <v>2916</v>
      </c>
      <c r="C42" s="125" t="s">
        <v>212</v>
      </c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31" t="s">
        <v>211</v>
      </c>
    </row>
    <row r="43" spans="1:19" s="142" customFormat="1" ht="18" customHeight="1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  <row r="44" spans="1:19" ht="18" customHeight="1">
      <c r="A44" s="97">
        <v>9</v>
      </c>
      <c r="B44" s="97">
        <v>2862</v>
      </c>
      <c r="C44" s="98" t="s">
        <v>213</v>
      </c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7" t="s">
        <v>214</v>
      </c>
    </row>
    <row r="45" spans="1:19" ht="18" customHeight="1">
      <c r="A45" s="131">
        <v>13</v>
      </c>
      <c r="B45" s="131">
        <v>2918</v>
      </c>
      <c r="C45" s="125" t="s">
        <v>215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31"/>
    </row>
    <row r="46" spans="1:19" ht="18" customHeight="1">
      <c r="A46" s="131">
        <v>21</v>
      </c>
      <c r="B46" s="131">
        <v>2967</v>
      </c>
      <c r="C46" s="125" t="s">
        <v>216</v>
      </c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31" t="s">
        <v>137</v>
      </c>
    </row>
    <row r="47" spans="1:19">
      <c r="A47" s="131">
        <v>9</v>
      </c>
      <c r="B47" s="131">
        <v>3148</v>
      </c>
      <c r="C47" s="125" t="s">
        <v>217</v>
      </c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31" t="s">
        <v>194</v>
      </c>
    </row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</sheetData>
  <mergeCells count="6">
    <mergeCell ref="A1:S1"/>
    <mergeCell ref="A2:S2"/>
    <mergeCell ref="D3:R3"/>
    <mergeCell ref="A3:A4"/>
    <mergeCell ref="B3:B4"/>
    <mergeCell ref="C3:C4"/>
  </mergeCells>
  <pageMargins left="0.78740157480314998" right="0.196850393700787" top="0.78740157480314998" bottom="0.15748031496063" header="0.196850393700787" footer="0.196850393700787"/>
  <pageSetup paperSize="9" orientation="portrait" horizontalDpi="4294967293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S31"/>
  <sheetViews>
    <sheetView zoomScale="96" zoomScaleNormal="96" workbookViewId="0">
      <selection activeCell="T2" sqref="T1:Y1048576"/>
    </sheetView>
  </sheetViews>
  <sheetFormatPr defaultColWidth="9" defaultRowHeight="21"/>
  <cols>
    <col min="1" max="1" width="5.5546875" style="79" customWidth="1"/>
    <col min="2" max="2" width="9.6640625" style="79" customWidth="1"/>
    <col min="3" max="3" width="23.77734375" style="79" customWidth="1"/>
    <col min="4" max="18" width="3.109375" style="79" customWidth="1"/>
    <col min="19" max="19" width="10.109375" style="79" customWidth="1"/>
    <col min="20" max="16384" width="9" style="79"/>
  </cols>
  <sheetData>
    <row r="1" spans="1:19">
      <c r="A1" s="78" t="s">
        <v>418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>
      <c r="A2" s="126" t="s">
        <v>47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80"/>
    </row>
    <row r="3" spans="1:19">
      <c r="A3" s="81" t="s">
        <v>48</v>
      </c>
      <c r="B3" s="82" t="s">
        <v>49</v>
      </c>
      <c r="C3" s="81" t="s">
        <v>50</v>
      </c>
      <c r="D3" s="113" t="s">
        <v>51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5"/>
      <c r="S3" s="131" t="s">
        <v>52</v>
      </c>
    </row>
    <row r="4" spans="1:19">
      <c r="A4" s="81"/>
      <c r="B4" s="82"/>
      <c r="C4" s="81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5" spans="1:19" ht="18" customHeight="1">
      <c r="A5" s="131">
        <v>1</v>
      </c>
      <c r="B5" s="131">
        <v>2852</v>
      </c>
      <c r="C5" s="125" t="s">
        <v>236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31"/>
    </row>
    <row r="6" spans="1:19" ht="18" customHeight="1">
      <c r="A6" s="131">
        <v>2</v>
      </c>
      <c r="B6" s="131">
        <v>2853</v>
      </c>
      <c r="C6" s="125" t="s">
        <v>237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31"/>
    </row>
    <row r="7" spans="1:19" ht="18" customHeight="1">
      <c r="A7" s="131">
        <v>3</v>
      </c>
      <c r="B7" s="131">
        <v>2855</v>
      </c>
      <c r="C7" s="125" t="s">
        <v>238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31"/>
    </row>
    <row r="8" spans="1:19" ht="18" customHeight="1">
      <c r="A8" s="131">
        <v>4</v>
      </c>
      <c r="B8" s="131">
        <v>2856</v>
      </c>
      <c r="C8" s="125" t="s">
        <v>239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31"/>
    </row>
    <row r="9" spans="1:19" ht="18" customHeight="1">
      <c r="A9" s="131">
        <v>5</v>
      </c>
      <c r="B9" s="131">
        <v>2858</v>
      </c>
      <c r="C9" s="125" t="s">
        <v>240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31"/>
    </row>
    <row r="10" spans="1:19" ht="18" customHeight="1">
      <c r="A10" s="131">
        <v>6</v>
      </c>
      <c r="B10" s="131">
        <v>2859</v>
      </c>
      <c r="C10" s="125" t="s">
        <v>241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31"/>
    </row>
    <row r="11" spans="1:19" ht="18" customHeight="1">
      <c r="A11" s="131">
        <v>7</v>
      </c>
      <c r="B11" s="131">
        <v>2860</v>
      </c>
      <c r="C11" s="125" t="s">
        <v>242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31"/>
    </row>
    <row r="12" spans="1:19" ht="18" customHeight="1">
      <c r="A12" s="131">
        <v>8</v>
      </c>
      <c r="B12" s="131">
        <v>2861</v>
      </c>
      <c r="C12" s="125" t="s">
        <v>243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31"/>
    </row>
    <row r="13" spans="1:19" ht="18" customHeight="1">
      <c r="A13" s="131">
        <v>9</v>
      </c>
      <c r="B13" s="131">
        <v>2863</v>
      </c>
      <c r="C13" s="125" t="s">
        <v>244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31"/>
    </row>
    <row r="14" spans="1:19" ht="18" customHeight="1">
      <c r="A14" s="131">
        <v>10</v>
      </c>
      <c r="B14" s="131">
        <v>2892</v>
      </c>
      <c r="C14" s="125" t="s">
        <v>245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31"/>
    </row>
    <row r="15" spans="1:19" ht="18" customHeight="1">
      <c r="A15" s="131">
        <v>11</v>
      </c>
      <c r="B15" s="131">
        <v>2914</v>
      </c>
      <c r="C15" s="125" t="s">
        <v>246</v>
      </c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31"/>
    </row>
    <row r="16" spans="1:19" ht="18" customHeight="1">
      <c r="A16" s="131">
        <v>12</v>
      </c>
      <c r="B16" s="131">
        <v>2915</v>
      </c>
      <c r="C16" s="125" t="s">
        <v>247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31"/>
    </row>
    <row r="17" spans="1:19" ht="18" customHeight="1">
      <c r="A17" s="131">
        <v>13</v>
      </c>
      <c r="B17" s="131">
        <v>3037</v>
      </c>
      <c r="C17" s="125" t="s">
        <v>248</v>
      </c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31"/>
    </row>
    <row r="18" spans="1:19" ht="18" customHeight="1">
      <c r="A18" s="131">
        <v>14</v>
      </c>
      <c r="B18" s="131">
        <v>3440</v>
      </c>
      <c r="C18" s="167" t="s">
        <v>460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31"/>
    </row>
    <row r="19" spans="1:19" ht="18" customHeight="1">
      <c r="A19" s="131">
        <v>15</v>
      </c>
      <c r="B19" s="131">
        <v>3441</v>
      </c>
      <c r="C19" s="167" t="s">
        <v>475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31"/>
    </row>
    <row r="20" spans="1:19" ht="18" customHeight="1">
      <c r="A20" s="131">
        <v>16</v>
      </c>
      <c r="B20" s="131">
        <v>3471</v>
      </c>
      <c r="C20" s="167" t="s">
        <v>507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31"/>
    </row>
    <row r="21" spans="1:19" ht="18" customHeight="1">
      <c r="A21" s="131">
        <v>17</v>
      </c>
      <c r="B21" s="131">
        <v>2864</v>
      </c>
      <c r="C21" s="125" t="s">
        <v>249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31"/>
    </row>
    <row r="22" spans="1:19" ht="18" customHeight="1">
      <c r="A22" s="131">
        <v>18</v>
      </c>
      <c r="B22" s="131">
        <v>2866</v>
      </c>
      <c r="C22" s="125" t="s">
        <v>250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31"/>
    </row>
    <row r="23" spans="1:19" ht="18" customHeight="1">
      <c r="A23" s="131">
        <v>19</v>
      </c>
      <c r="B23" s="131">
        <v>2867</v>
      </c>
      <c r="C23" s="125" t="s">
        <v>251</v>
      </c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31"/>
    </row>
    <row r="24" spans="1:19" ht="18" customHeight="1">
      <c r="A24" s="131">
        <v>20</v>
      </c>
      <c r="B24" s="131">
        <v>2868</v>
      </c>
      <c r="C24" s="125" t="s">
        <v>252</v>
      </c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31"/>
    </row>
    <row r="25" spans="1:19" ht="18" customHeight="1">
      <c r="A25" s="131">
        <v>21</v>
      </c>
      <c r="B25" s="131">
        <v>2917</v>
      </c>
      <c r="C25" s="125" t="s">
        <v>253</v>
      </c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31"/>
    </row>
    <row r="26" spans="1:19" ht="18" customHeight="1">
      <c r="A26" s="131">
        <v>22</v>
      </c>
      <c r="B26" s="131">
        <v>2919</v>
      </c>
      <c r="C26" s="125" t="s">
        <v>254</v>
      </c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31"/>
    </row>
    <row r="27" spans="1:19" ht="18" customHeight="1">
      <c r="A27" s="131">
        <v>23</v>
      </c>
      <c r="B27" s="131">
        <v>2964</v>
      </c>
      <c r="C27" s="125" t="s">
        <v>255</v>
      </c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31"/>
    </row>
    <row r="28" spans="1:19" s="162" customFormat="1" ht="18" customHeight="1">
      <c r="A28" s="131">
        <v>24</v>
      </c>
      <c r="B28" s="125">
        <v>3038</v>
      </c>
      <c r="C28" s="125" t="s">
        <v>256</v>
      </c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</row>
    <row r="29" spans="1:19" s="162" customFormat="1" ht="18" customHeight="1">
      <c r="A29" s="131">
        <v>25</v>
      </c>
      <c r="B29" s="125">
        <v>3204</v>
      </c>
      <c r="C29" s="125" t="s">
        <v>257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</row>
    <row r="30" spans="1:19" ht="18" customHeight="1">
      <c r="P30" s="119" t="s">
        <v>88</v>
      </c>
      <c r="Q30" s="120" t="s">
        <v>4</v>
      </c>
      <c r="R30" s="121" t="s">
        <v>5</v>
      </c>
      <c r="S30" s="122" t="s">
        <v>6</v>
      </c>
    </row>
    <row r="31" spans="1:19" ht="18" customHeight="1">
      <c r="P31" s="108"/>
      <c r="Q31" s="109">
        <v>16</v>
      </c>
      <c r="R31" s="109" t="e">
        <f>COUNTIF(#REF!,"ญ")</f>
        <v>#REF!</v>
      </c>
      <c r="S31" s="109" t="e">
        <f>SUM(Q30:R31)</f>
        <v>#REF!</v>
      </c>
    </row>
  </sheetData>
  <mergeCells count="6">
    <mergeCell ref="A1:S1"/>
    <mergeCell ref="A2:S2"/>
    <mergeCell ref="D3:R3"/>
    <mergeCell ref="A3:A4"/>
    <mergeCell ref="B3:B4"/>
    <mergeCell ref="C3:C4"/>
  </mergeCells>
  <pageMargins left="0.70866141732283505" right="0.196850393700787" top="0.39370078740157499" bottom="0.15748031496063" header="0.196850393700787" footer="0.196850393700787"/>
  <pageSetup paperSize="9" orientation="portrait" horizontalDpi="4294967293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S29"/>
  <sheetViews>
    <sheetView zoomScale="96" zoomScaleNormal="96" zoomScaleSheetLayoutView="80" workbookViewId="0">
      <selection activeCell="T3" sqref="T1:Y1048576"/>
    </sheetView>
  </sheetViews>
  <sheetFormatPr defaultColWidth="9" defaultRowHeight="21"/>
  <cols>
    <col min="1" max="1" width="5.109375" style="79" customWidth="1"/>
    <col min="2" max="2" width="7.6640625" style="79" customWidth="1"/>
    <col min="3" max="3" width="23.109375" style="79" customWidth="1"/>
    <col min="4" max="18" width="3.109375" style="79" customWidth="1"/>
    <col min="19" max="19" width="8.21875" style="79" customWidth="1"/>
    <col min="20" max="16384" width="9" style="79"/>
  </cols>
  <sheetData>
    <row r="1" spans="1:19">
      <c r="A1" s="78" t="s">
        <v>421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>
      <c r="A2" s="126" t="s">
        <v>47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19" ht="18" customHeight="1">
      <c r="A3" s="81" t="s">
        <v>48</v>
      </c>
      <c r="B3" s="82" t="s">
        <v>49</v>
      </c>
      <c r="C3" s="81" t="s">
        <v>50</v>
      </c>
      <c r="D3" s="113" t="s">
        <v>51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5"/>
      <c r="S3" s="131" t="s">
        <v>52</v>
      </c>
    </row>
    <row r="4" spans="1:19" ht="15.75" customHeight="1">
      <c r="A4" s="81"/>
      <c r="B4" s="82"/>
      <c r="C4" s="81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5" spans="1:19" ht="15.9" customHeight="1">
      <c r="A5" s="131">
        <v>1</v>
      </c>
      <c r="B5" s="131">
        <v>2803</v>
      </c>
      <c r="C5" s="125" t="s">
        <v>258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31"/>
    </row>
    <row r="6" spans="1:19" ht="15.9" customHeight="1">
      <c r="A6" s="131">
        <v>2</v>
      </c>
      <c r="B6" s="131">
        <v>2872</v>
      </c>
      <c r="C6" s="125" t="s">
        <v>259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31"/>
    </row>
    <row r="7" spans="1:19" ht="15.9" customHeight="1">
      <c r="A7" s="131">
        <v>3</v>
      </c>
      <c r="B7" s="131">
        <v>2873</v>
      </c>
      <c r="C7" s="125" t="s">
        <v>260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31"/>
    </row>
    <row r="8" spans="1:19" ht="15.9" customHeight="1">
      <c r="A8" s="131">
        <v>4</v>
      </c>
      <c r="B8" s="131">
        <v>2874</v>
      </c>
      <c r="C8" s="125" t="s">
        <v>261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31"/>
    </row>
    <row r="9" spans="1:19" ht="15.9" customHeight="1">
      <c r="A9" s="131">
        <v>5</v>
      </c>
      <c r="B9" s="131">
        <v>3118</v>
      </c>
      <c r="C9" s="125" t="s">
        <v>262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31"/>
    </row>
    <row r="10" spans="1:19" ht="15.9" customHeight="1">
      <c r="A10" s="131">
        <v>6</v>
      </c>
      <c r="B10" s="131">
        <v>3201</v>
      </c>
      <c r="C10" s="125" t="s">
        <v>263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31"/>
    </row>
    <row r="11" spans="1:19" ht="15.9" customHeight="1">
      <c r="A11" s="131">
        <v>7</v>
      </c>
      <c r="B11" s="131">
        <v>3243</v>
      </c>
      <c r="C11" s="125" t="s">
        <v>264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31"/>
    </row>
    <row r="12" spans="1:19" ht="15.9" customHeight="1">
      <c r="A12" s="131">
        <v>8</v>
      </c>
      <c r="B12" s="131">
        <v>3442</v>
      </c>
      <c r="C12" s="130" t="s">
        <v>461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31"/>
    </row>
    <row r="13" spans="1:19" ht="15.9" customHeight="1">
      <c r="A13" s="131">
        <v>9</v>
      </c>
      <c r="B13" s="131">
        <v>2785</v>
      </c>
      <c r="C13" s="125" t="s">
        <v>265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31"/>
    </row>
    <row r="14" spans="1:19" ht="15.9" customHeight="1">
      <c r="A14" s="131">
        <v>10</v>
      </c>
      <c r="B14" s="131">
        <v>2786</v>
      </c>
      <c r="C14" s="125" t="s">
        <v>266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31"/>
    </row>
    <row r="15" spans="1:19" ht="15.9" customHeight="1">
      <c r="A15" s="131">
        <v>11</v>
      </c>
      <c r="B15" s="131">
        <v>2788</v>
      </c>
      <c r="C15" s="125" t="s">
        <v>267</v>
      </c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31"/>
    </row>
    <row r="16" spans="1:19" ht="15.9" customHeight="1">
      <c r="A16" s="131">
        <v>12</v>
      </c>
      <c r="B16" s="131">
        <v>2790</v>
      </c>
      <c r="C16" s="125" t="s">
        <v>268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31"/>
    </row>
    <row r="17" spans="1:19" ht="15.9" customHeight="1">
      <c r="A17" s="131">
        <v>13</v>
      </c>
      <c r="B17" s="131">
        <v>2817</v>
      </c>
      <c r="C17" s="125" t="s">
        <v>269</v>
      </c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31"/>
    </row>
    <row r="18" spans="1:19" ht="15.9" customHeight="1">
      <c r="A18" s="131">
        <v>14</v>
      </c>
      <c r="B18" s="131">
        <v>2881</v>
      </c>
      <c r="C18" s="125" t="s">
        <v>270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31"/>
    </row>
    <row r="19" spans="1:19" ht="15.9" customHeight="1">
      <c r="A19" s="132">
        <v>15</v>
      </c>
      <c r="B19" s="132">
        <v>2884</v>
      </c>
      <c r="C19" s="144" t="s">
        <v>409</v>
      </c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32"/>
    </row>
    <row r="20" spans="1:19" ht="15.9" customHeight="1">
      <c r="A20" s="131">
        <v>16</v>
      </c>
      <c r="B20" s="131">
        <v>2887</v>
      </c>
      <c r="C20" s="125" t="s">
        <v>271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31"/>
    </row>
    <row r="21" spans="1:19" ht="15.9" customHeight="1">
      <c r="A21" s="131">
        <v>17</v>
      </c>
      <c r="B21" s="125">
        <v>3039</v>
      </c>
      <c r="C21" s="125" t="s">
        <v>272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</row>
    <row r="22" spans="1:19" s="162" customFormat="1" ht="15.9" customHeight="1">
      <c r="A22" s="131">
        <v>18</v>
      </c>
      <c r="B22" s="125">
        <v>3119</v>
      </c>
      <c r="C22" s="125" t="s">
        <v>273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</row>
    <row r="23" spans="1:19" s="162" customFormat="1" ht="15.9" customHeight="1">
      <c r="A23" s="131">
        <v>19</v>
      </c>
      <c r="B23" s="125">
        <v>3462</v>
      </c>
      <c r="C23" s="130" t="s">
        <v>490</v>
      </c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</row>
    <row r="24" spans="1:19" s="154" customFormat="1" ht="15.9" customHeight="1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119" t="s">
        <v>88</v>
      </c>
      <c r="Q24" s="120" t="s">
        <v>4</v>
      </c>
      <c r="R24" s="121" t="s">
        <v>5</v>
      </c>
      <c r="S24" s="122" t="s">
        <v>6</v>
      </c>
    </row>
    <row r="25" spans="1:19" s="154" customFormat="1" ht="15.9" customHeight="1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108"/>
      <c r="Q25" s="109">
        <v>8</v>
      </c>
      <c r="R25" s="109">
        <v>11</v>
      </c>
      <c r="S25" s="109">
        <f>SUM(Q25:R25)</f>
        <v>19</v>
      </c>
    </row>
    <row r="26" spans="1:19" s="154" customFormat="1" ht="18" customHeight="1">
      <c r="A26" s="135"/>
      <c r="B26" s="135"/>
    </row>
    <row r="27" spans="1:19" s="154" customFormat="1" ht="18" customHeight="1">
      <c r="A27" s="135"/>
    </row>
    <row r="28" spans="1:19" s="154" customFormat="1" ht="18" customHeight="1">
      <c r="A28" s="135"/>
    </row>
    <row r="29" spans="1:19" s="154" customFormat="1" ht="18" customHeight="1">
      <c r="A29" s="135"/>
      <c r="B29" s="135"/>
    </row>
  </sheetData>
  <mergeCells count="6">
    <mergeCell ref="A1:S1"/>
    <mergeCell ref="A2:S2"/>
    <mergeCell ref="D3:R3"/>
    <mergeCell ref="A3:A4"/>
    <mergeCell ref="B3:B4"/>
    <mergeCell ref="C3:C4"/>
  </mergeCells>
  <pageMargins left="0.82677165354330695" right="0.15748031496063" top="0.78740157480314998" bottom="0.15748031496063" header="0.15748031496063" footer="0.15748031496063"/>
  <pageSetup paperSize="9" orientation="portrait" horizontalDpi="4294967293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S28"/>
  <sheetViews>
    <sheetView workbookViewId="0">
      <selection activeCell="T3" sqref="T1:Z1048576"/>
    </sheetView>
  </sheetViews>
  <sheetFormatPr defaultColWidth="9" defaultRowHeight="21"/>
  <cols>
    <col min="1" max="1" width="5.6640625" style="79" customWidth="1"/>
    <col min="2" max="2" width="7.33203125" style="79" customWidth="1"/>
    <col min="3" max="3" width="25" style="79" customWidth="1"/>
    <col min="4" max="18" width="3.109375" style="79" customWidth="1"/>
    <col min="19" max="19" width="8.21875" style="79" customWidth="1"/>
    <col min="20" max="16384" width="9" style="79"/>
  </cols>
  <sheetData>
    <row r="1" spans="1:19">
      <c r="A1" s="78" t="s">
        <v>422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>
      <c r="A2" s="126" t="s">
        <v>47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19" ht="18" customHeight="1">
      <c r="A3" s="81" t="s">
        <v>48</v>
      </c>
      <c r="B3" s="82" t="s">
        <v>49</v>
      </c>
      <c r="C3" s="81" t="s">
        <v>50</v>
      </c>
      <c r="D3" s="113" t="s">
        <v>51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5"/>
      <c r="S3" s="131" t="s">
        <v>52</v>
      </c>
    </row>
    <row r="4" spans="1:19" ht="15.75" customHeight="1">
      <c r="A4" s="81"/>
      <c r="B4" s="82"/>
      <c r="C4" s="81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5" spans="1:19" s="142" customFormat="1" ht="15.9" customHeight="1">
      <c r="A5" s="97">
        <v>1</v>
      </c>
      <c r="B5" s="97">
        <v>2870</v>
      </c>
      <c r="C5" s="98" t="s">
        <v>274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7"/>
    </row>
    <row r="6" spans="1:19" s="142" customFormat="1" ht="15.9" customHeight="1">
      <c r="A6" s="97">
        <v>2</v>
      </c>
      <c r="B6" s="97">
        <v>2875</v>
      </c>
      <c r="C6" s="98" t="s">
        <v>275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7"/>
    </row>
    <row r="7" spans="1:19" s="142" customFormat="1" ht="15.9" customHeight="1">
      <c r="A7" s="97">
        <v>3</v>
      </c>
      <c r="B7" s="97">
        <v>3040</v>
      </c>
      <c r="C7" s="98" t="s">
        <v>276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7"/>
    </row>
    <row r="8" spans="1:19" ht="15.9" customHeight="1">
      <c r="A8" s="97">
        <v>4</v>
      </c>
      <c r="B8" s="131">
        <v>3150</v>
      </c>
      <c r="C8" s="125" t="s">
        <v>277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31"/>
    </row>
    <row r="9" spans="1:19" s="142" customFormat="1" ht="15.9" customHeight="1">
      <c r="A9" s="97">
        <v>5</v>
      </c>
      <c r="B9" s="97">
        <v>3205</v>
      </c>
      <c r="C9" s="98" t="s">
        <v>278</v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7"/>
    </row>
    <row r="10" spans="1:19" s="142" customFormat="1" ht="15.9" customHeight="1">
      <c r="A10" s="97">
        <v>6</v>
      </c>
      <c r="B10" s="97">
        <v>3443</v>
      </c>
      <c r="C10" s="167" t="s">
        <v>462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7"/>
    </row>
    <row r="11" spans="1:19" s="142" customFormat="1" ht="15.9" customHeight="1">
      <c r="A11" s="97">
        <v>7</v>
      </c>
      <c r="B11" s="97">
        <v>2791</v>
      </c>
      <c r="C11" s="98" t="s">
        <v>279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7"/>
    </row>
    <row r="12" spans="1:19" s="142" customFormat="1" ht="15.9" customHeight="1">
      <c r="A12" s="97">
        <v>8</v>
      </c>
      <c r="B12" s="97">
        <v>2794</v>
      </c>
      <c r="C12" s="98" t="s">
        <v>280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7"/>
    </row>
    <row r="13" spans="1:19" s="142" customFormat="1" ht="15.9" customHeight="1">
      <c r="A13" s="97">
        <v>9</v>
      </c>
      <c r="B13" s="97">
        <v>2795</v>
      </c>
      <c r="C13" s="98" t="s">
        <v>281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7"/>
    </row>
    <row r="14" spans="1:19" s="142" customFormat="1" ht="15.9" customHeight="1">
      <c r="A14" s="97">
        <v>10</v>
      </c>
      <c r="B14" s="97">
        <v>2877</v>
      </c>
      <c r="C14" s="98" t="s">
        <v>282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7"/>
    </row>
    <row r="15" spans="1:19" s="142" customFormat="1" ht="15.9" customHeight="1">
      <c r="A15" s="147">
        <v>11</v>
      </c>
      <c r="B15" s="147">
        <v>2879</v>
      </c>
      <c r="C15" s="117" t="s">
        <v>283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47"/>
    </row>
    <row r="16" spans="1:19" s="123" customFormat="1" ht="15.9" customHeight="1">
      <c r="A16" s="97">
        <v>12</v>
      </c>
      <c r="B16" s="97">
        <v>2886</v>
      </c>
      <c r="C16" s="98" t="s">
        <v>284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7"/>
    </row>
    <row r="17" spans="1:19" s="123" customFormat="1" ht="15.9" customHeight="1">
      <c r="A17" s="97">
        <v>13</v>
      </c>
      <c r="B17" s="98">
        <v>3155</v>
      </c>
      <c r="C17" s="98" t="s">
        <v>285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</row>
    <row r="18" spans="1:19" s="123" customFormat="1" ht="15.9" customHeight="1">
      <c r="A18" s="97">
        <v>14</v>
      </c>
      <c r="B18" s="98">
        <v>3248</v>
      </c>
      <c r="C18" s="98" t="s">
        <v>286</v>
      </c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</row>
    <row r="19" spans="1:19" s="154" customFormat="1" ht="18" customHeight="1">
      <c r="A19" s="97">
        <v>15</v>
      </c>
      <c r="B19" s="131">
        <v>2801</v>
      </c>
      <c r="C19" s="125" t="s">
        <v>287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31"/>
    </row>
    <row r="20" spans="1:19" s="142" customFormat="1" ht="15.9" customHeight="1">
      <c r="A20" s="97">
        <v>16</v>
      </c>
      <c r="B20" s="98">
        <v>3389</v>
      </c>
      <c r="C20" s="98" t="s">
        <v>396</v>
      </c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</row>
    <row r="21" spans="1:19" ht="18" customHeight="1">
      <c r="A21" s="97">
        <v>17</v>
      </c>
      <c r="B21" s="131">
        <v>2693</v>
      </c>
      <c r="C21" s="174" t="s">
        <v>313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75" t="s">
        <v>294</v>
      </c>
    </row>
    <row r="22" spans="1:19" s="154" customFormat="1" ht="15.9" customHeight="1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119" t="s">
        <v>88</v>
      </c>
      <c r="Q22" s="120" t="s">
        <v>4</v>
      </c>
      <c r="R22" s="121" t="s">
        <v>5</v>
      </c>
      <c r="S22" s="122" t="s">
        <v>6</v>
      </c>
    </row>
    <row r="23" spans="1:19" s="154" customFormat="1" ht="15.9" customHeight="1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108"/>
      <c r="Q23" s="109">
        <v>7</v>
      </c>
      <c r="R23" s="109">
        <v>10</v>
      </c>
      <c r="S23" s="109">
        <f>SUM(Q23:R23)</f>
        <v>17</v>
      </c>
    </row>
    <row r="24" spans="1:19" s="154" customFormat="1" ht="18" customHeight="1">
      <c r="A24" s="135"/>
      <c r="B24" s="135"/>
    </row>
    <row r="25" spans="1:19" s="154" customFormat="1" ht="18" customHeight="1">
      <c r="A25" s="135"/>
    </row>
    <row r="26" spans="1:19" s="154" customFormat="1" ht="18" customHeight="1">
      <c r="A26" s="135"/>
    </row>
    <row r="27" spans="1:19" s="154" customFormat="1" ht="18" customHeight="1">
      <c r="A27" s="135"/>
      <c r="B27" s="135"/>
    </row>
    <row r="28" spans="1:19" s="154" customFormat="1" ht="18" customHeight="1">
      <c r="A28" s="135"/>
      <c r="B28" s="135"/>
    </row>
  </sheetData>
  <mergeCells count="6">
    <mergeCell ref="A1:S1"/>
    <mergeCell ref="A2:S2"/>
    <mergeCell ref="D3:R3"/>
    <mergeCell ref="A3:A4"/>
    <mergeCell ref="B3:B4"/>
    <mergeCell ref="C3:C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7030A0"/>
  </sheetPr>
  <dimension ref="A1:BT34"/>
  <sheetViews>
    <sheetView zoomScaleNormal="100" workbookViewId="0">
      <selection activeCell="V11" sqref="V11"/>
    </sheetView>
  </sheetViews>
  <sheetFormatPr defaultColWidth="9" defaultRowHeight="21"/>
  <cols>
    <col min="1" max="1" width="4.44140625" style="145" customWidth="1"/>
    <col min="2" max="2" width="7.5546875" style="145" customWidth="1"/>
    <col min="3" max="3" width="23.109375" style="145" customWidth="1"/>
    <col min="4" max="18" width="3.109375" style="145" customWidth="1"/>
    <col min="19" max="19" width="8.88671875" style="145" customWidth="1"/>
    <col min="20" max="22" width="9" style="145"/>
    <col min="23" max="23" width="4.109375" style="145" customWidth="1"/>
    <col min="24" max="45" width="9" style="145" hidden="1" customWidth="1"/>
    <col min="46" max="16384" width="9" style="145"/>
  </cols>
  <sheetData>
    <row r="1" spans="1:19">
      <c r="A1" s="78" t="s">
        <v>423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>
      <c r="A2" s="126" t="s">
        <v>47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19" ht="18" customHeight="1">
      <c r="A3" s="81" t="s">
        <v>48</v>
      </c>
      <c r="B3" s="82" t="s">
        <v>49</v>
      </c>
      <c r="C3" s="81" t="s">
        <v>50</v>
      </c>
      <c r="D3" s="113" t="s">
        <v>51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5"/>
      <c r="S3" s="131" t="s">
        <v>52</v>
      </c>
    </row>
    <row r="4" spans="1:19" ht="12.75" customHeight="1">
      <c r="A4" s="81"/>
      <c r="B4" s="82"/>
      <c r="C4" s="81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5" spans="1:19" s="79" customFormat="1" ht="18" customHeight="1">
      <c r="A5" s="131">
        <v>1</v>
      </c>
      <c r="B5" s="131">
        <v>2735</v>
      </c>
      <c r="C5" s="125" t="s">
        <v>288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31"/>
    </row>
    <row r="6" spans="1:19" s="79" customFormat="1" ht="18" customHeight="1">
      <c r="A6" s="131">
        <v>2</v>
      </c>
      <c r="B6" s="131">
        <v>2739</v>
      </c>
      <c r="C6" s="125" t="s">
        <v>289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31"/>
    </row>
    <row r="7" spans="1:19" s="154" customFormat="1" ht="18" customHeight="1">
      <c r="A7" s="131">
        <v>3</v>
      </c>
      <c r="B7" s="131">
        <v>2745</v>
      </c>
      <c r="C7" s="125" t="s">
        <v>306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31"/>
    </row>
    <row r="8" spans="1:19" s="79" customFormat="1" ht="18" customHeight="1">
      <c r="A8" s="131">
        <v>4</v>
      </c>
      <c r="B8" s="131">
        <v>2760</v>
      </c>
      <c r="C8" s="125" t="s">
        <v>290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31"/>
    </row>
    <row r="9" spans="1:19" s="79" customFormat="1" ht="18" customHeight="1">
      <c r="A9" s="131">
        <v>5</v>
      </c>
      <c r="B9" s="131">
        <v>2761</v>
      </c>
      <c r="C9" s="125" t="s">
        <v>291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31"/>
    </row>
    <row r="10" spans="1:19" s="154" customFormat="1" ht="18" customHeight="1">
      <c r="A10" s="131">
        <v>6</v>
      </c>
      <c r="B10" s="131">
        <v>2767</v>
      </c>
      <c r="C10" s="125" t="s">
        <v>308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31"/>
    </row>
    <row r="11" spans="1:19" s="79" customFormat="1" ht="18" customHeight="1">
      <c r="A11" s="131">
        <v>7</v>
      </c>
      <c r="B11" s="131">
        <v>2768</v>
      </c>
      <c r="C11" s="125" t="s">
        <v>292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31"/>
    </row>
    <row r="12" spans="1:19" s="79" customFormat="1" ht="18" customHeight="1">
      <c r="A12" s="131">
        <v>8</v>
      </c>
      <c r="B12" s="131">
        <v>3120</v>
      </c>
      <c r="C12" s="125" t="s">
        <v>293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31"/>
    </row>
    <row r="13" spans="1:19" s="79" customFormat="1" ht="18" customHeight="1">
      <c r="A13" s="131">
        <v>9</v>
      </c>
      <c r="B13" s="131">
        <v>3444</v>
      </c>
      <c r="C13" s="130" t="s">
        <v>477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31"/>
    </row>
    <row r="14" spans="1:19" s="79" customFormat="1" ht="18" customHeight="1">
      <c r="A14" s="131">
        <v>10</v>
      </c>
      <c r="B14" s="131">
        <v>3473</v>
      </c>
      <c r="C14" s="130" t="s">
        <v>498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31"/>
    </row>
    <row r="15" spans="1:19" s="79" customFormat="1" ht="18" customHeight="1">
      <c r="A15" s="131">
        <v>11</v>
      </c>
      <c r="B15" s="131">
        <v>3476</v>
      </c>
      <c r="C15" s="130" t="s">
        <v>511</v>
      </c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31"/>
    </row>
    <row r="16" spans="1:19" s="79" customFormat="1" ht="18" customHeight="1">
      <c r="A16" s="131">
        <v>12</v>
      </c>
      <c r="B16" s="131">
        <v>3477</v>
      </c>
      <c r="C16" s="130" t="s">
        <v>512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31"/>
    </row>
    <row r="17" spans="1:19" s="79" customFormat="1" ht="18" customHeight="1">
      <c r="A17" s="131">
        <v>13</v>
      </c>
      <c r="B17" s="131">
        <v>2766</v>
      </c>
      <c r="C17" s="130" t="s">
        <v>519</v>
      </c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31"/>
    </row>
    <row r="18" spans="1:19" s="79" customFormat="1" ht="18" customHeight="1">
      <c r="A18" s="131">
        <v>14</v>
      </c>
      <c r="B18" s="131">
        <v>2753</v>
      </c>
      <c r="C18" s="125" t="s">
        <v>296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31"/>
    </row>
    <row r="19" spans="1:19" s="79" customFormat="1" ht="18" customHeight="1">
      <c r="A19" s="131">
        <v>15</v>
      </c>
      <c r="B19" s="131">
        <v>2756</v>
      </c>
      <c r="C19" s="125" t="s">
        <v>298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31"/>
    </row>
    <row r="20" spans="1:19" s="154" customFormat="1" ht="18" customHeight="1">
      <c r="A20" s="131">
        <v>16</v>
      </c>
      <c r="B20" s="131">
        <v>2757</v>
      </c>
      <c r="C20" s="125" t="s">
        <v>314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31"/>
    </row>
    <row r="21" spans="1:19" s="154" customFormat="1" ht="18" customHeight="1">
      <c r="A21" s="131">
        <v>17</v>
      </c>
      <c r="B21" s="131">
        <v>2758</v>
      </c>
      <c r="C21" s="125" t="s">
        <v>315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31"/>
    </row>
    <row r="22" spans="1:19" s="154" customFormat="1" ht="18" customHeight="1">
      <c r="A22" s="131">
        <v>18</v>
      </c>
      <c r="B22" s="131">
        <v>2773</v>
      </c>
      <c r="C22" s="125" t="s">
        <v>317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31"/>
    </row>
    <row r="23" spans="1:19" s="154" customFormat="1" ht="18" customHeight="1">
      <c r="A23" s="131">
        <v>19</v>
      </c>
      <c r="B23" s="131">
        <v>2779</v>
      </c>
      <c r="C23" s="125" t="s">
        <v>319</v>
      </c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31"/>
    </row>
    <row r="24" spans="1:19" s="79" customFormat="1" ht="18" customHeight="1">
      <c r="A24" s="132">
        <v>20</v>
      </c>
      <c r="B24" s="132">
        <v>2800</v>
      </c>
      <c r="C24" s="144" t="s">
        <v>300</v>
      </c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32"/>
    </row>
    <row r="25" spans="1:19" s="162" customFormat="1" ht="18" customHeight="1">
      <c r="A25" s="131">
        <v>21</v>
      </c>
      <c r="B25" s="131">
        <v>3058</v>
      </c>
      <c r="C25" s="125" t="s">
        <v>302</v>
      </c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</row>
    <row r="26" spans="1:19" s="162" customFormat="1" ht="18" customHeight="1">
      <c r="A26" s="131">
        <v>22</v>
      </c>
      <c r="B26" s="125">
        <v>3377</v>
      </c>
      <c r="C26" s="125" t="s">
        <v>321</v>
      </c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</row>
    <row r="27" spans="1:19" s="162" customFormat="1" ht="18" customHeight="1">
      <c r="A27" s="131">
        <v>23</v>
      </c>
      <c r="B27" s="97">
        <v>3392</v>
      </c>
      <c r="C27" s="98" t="s">
        <v>401</v>
      </c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31"/>
    </row>
    <row r="28" spans="1:19" s="162" customFormat="1" ht="18" customHeight="1">
      <c r="A28" s="131">
        <v>24</v>
      </c>
      <c r="B28" s="97">
        <v>3451</v>
      </c>
      <c r="C28" s="130" t="s">
        <v>484</v>
      </c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31"/>
    </row>
    <row r="29" spans="1:19" s="162" customFormat="1" ht="18" customHeight="1">
      <c r="A29" s="131">
        <v>25</v>
      </c>
      <c r="B29" s="97">
        <v>3453</v>
      </c>
      <c r="C29" s="130" t="s">
        <v>481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31"/>
    </row>
    <row r="30" spans="1:19" s="162" customFormat="1" ht="18" customHeight="1">
      <c r="A30" s="131">
        <v>26</v>
      </c>
      <c r="B30" s="97">
        <v>3454</v>
      </c>
      <c r="C30" s="130" t="s">
        <v>479</v>
      </c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31"/>
    </row>
    <row r="31" spans="1:19" s="177" customFormat="1" ht="16.5" customHeight="1">
      <c r="A31" s="131">
        <v>27</v>
      </c>
      <c r="B31" s="134">
        <v>3475</v>
      </c>
      <c r="C31" s="176" t="s">
        <v>499</v>
      </c>
      <c r="D31" s="134"/>
      <c r="E31" s="134"/>
      <c r="F31" s="134"/>
      <c r="G31" s="134"/>
      <c r="H31" s="169"/>
      <c r="I31" s="169"/>
      <c r="J31" s="169"/>
      <c r="K31" s="169"/>
      <c r="L31" s="169"/>
      <c r="M31" s="134"/>
      <c r="N31" s="134"/>
      <c r="O31" s="134"/>
      <c r="P31" s="134"/>
      <c r="Q31" s="134"/>
      <c r="R31" s="134"/>
      <c r="S31" s="134"/>
    </row>
    <row r="32" spans="1:19" s="79" customFormat="1" ht="18" customHeight="1">
      <c r="A32" s="131">
        <v>28</v>
      </c>
      <c r="B32" s="125">
        <v>3447</v>
      </c>
      <c r="C32" s="130" t="s">
        <v>472</v>
      </c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</row>
    <row r="33" spans="16:19" s="79" customFormat="1" ht="18" customHeight="1">
      <c r="P33" s="119" t="s">
        <v>88</v>
      </c>
      <c r="Q33" s="120" t="s">
        <v>4</v>
      </c>
      <c r="R33" s="121" t="s">
        <v>5</v>
      </c>
      <c r="S33" s="122" t="s">
        <v>6</v>
      </c>
    </row>
    <row r="34" spans="16:19" s="79" customFormat="1" ht="18" customHeight="1">
      <c r="P34" s="108"/>
      <c r="Q34" s="109">
        <v>13</v>
      </c>
      <c r="R34" s="109">
        <v>15</v>
      </c>
      <c r="S34" s="109">
        <f>SUM(Q34:R34)</f>
        <v>28</v>
      </c>
    </row>
  </sheetData>
  <mergeCells count="6">
    <mergeCell ref="A1:S1"/>
    <mergeCell ref="A2:S2"/>
    <mergeCell ref="D3:R3"/>
    <mergeCell ref="A3:A4"/>
    <mergeCell ref="B3:B4"/>
    <mergeCell ref="C3:C4"/>
  </mergeCells>
  <pageMargins left="0.90551181102362199" right="0.196850393700787" top="0.78740157480314998" bottom="0.15748031496063" header="0.196850393700787" footer="0.196850393700787"/>
  <pageSetup paperSize="9" orientation="portrait" horizontalDpi="4294967293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7030A0"/>
  </sheetPr>
  <dimension ref="A1:S30"/>
  <sheetViews>
    <sheetView workbookViewId="0">
      <selection activeCell="T7" sqref="T1:Y1048576"/>
    </sheetView>
  </sheetViews>
  <sheetFormatPr defaultColWidth="9" defaultRowHeight="21"/>
  <cols>
    <col min="1" max="1" width="4.109375" style="145" customWidth="1"/>
    <col min="2" max="2" width="7.77734375" style="145" customWidth="1"/>
    <col min="3" max="3" width="22.77734375" style="145" customWidth="1"/>
    <col min="4" max="18" width="3.109375" style="145" customWidth="1"/>
    <col min="19" max="19" width="10.21875" style="145" customWidth="1"/>
    <col min="20" max="24" width="9" style="145"/>
    <col min="25" max="25" width="4.77734375" style="145" customWidth="1"/>
    <col min="26" max="26" width="7.21875" style="145" customWidth="1"/>
    <col min="27" max="16384" width="9" style="145"/>
  </cols>
  <sheetData>
    <row r="1" spans="1:19">
      <c r="A1" s="178" t="s">
        <v>424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</row>
    <row r="2" spans="1:19">
      <c r="A2" s="184" t="s">
        <v>47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</row>
    <row r="3" spans="1:19" ht="18" customHeight="1">
      <c r="A3" s="81" t="s">
        <v>48</v>
      </c>
      <c r="B3" s="82" t="s">
        <v>49</v>
      </c>
      <c r="C3" s="81" t="s">
        <v>50</v>
      </c>
      <c r="D3" s="185" t="s">
        <v>51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31" t="s">
        <v>52</v>
      </c>
    </row>
    <row r="4" spans="1:19" ht="18.75" customHeight="1">
      <c r="A4" s="81"/>
      <c r="B4" s="82"/>
      <c r="C4" s="81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</row>
    <row r="5" spans="1:19" s="182" customFormat="1" ht="18" customHeight="1">
      <c r="A5" s="181">
        <v>1</v>
      </c>
      <c r="B5" s="181">
        <v>2738</v>
      </c>
      <c r="C5" s="186" t="s">
        <v>304</v>
      </c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1"/>
    </row>
    <row r="6" spans="1:19" s="182" customFormat="1" ht="18" customHeight="1">
      <c r="A6" s="181">
        <v>2</v>
      </c>
      <c r="B6" s="181">
        <v>2743</v>
      </c>
      <c r="C6" s="183" t="s">
        <v>305</v>
      </c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1"/>
    </row>
    <row r="7" spans="1:19" s="182" customFormat="1" ht="18" customHeight="1">
      <c r="A7" s="181">
        <v>3</v>
      </c>
      <c r="B7" s="181">
        <v>2764</v>
      </c>
      <c r="C7" s="183" t="s">
        <v>307</v>
      </c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1"/>
    </row>
    <row r="8" spans="1:19" s="154" customFormat="1" ht="18" customHeight="1">
      <c r="A8" s="131">
        <v>4</v>
      </c>
      <c r="B8" s="131">
        <v>2769</v>
      </c>
      <c r="C8" s="125" t="s">
        <v>309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31"/>
    </row>
    <row r="9" spans="1:19" s="154" customFormat="1" ht="18" customHeight="1">
      <c r="A9" s="131">
        <v>5</v>
      </c>
      <c r="B9" s="131">
        <v>2812</v>
      </c>
      <c r="C9" s="125" t="s">
        <v>310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31"/>
    </row>
    <row r="10" spans="1:19" s="154" customFormat="1" ht="18" customHeight="1">
      <c r="A10" s="131">
        <v>6</v>
      </c>
      <c r="B10" s="131">
        <v>2814</v>
      </c>
      <c r="C10" s="125" t="s">
        <v>311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31"/>
    </row>
    <row r="11" spans="1:19" s="154" customFormat="1" ht="18" customHeight="1">
      <c r="A11" s="131">
        <v>7</v>
      </c>
      <c r="B11" s="131">
        <v>3208</v>
      </c>
      <c r="C11" s="130" t="s">
        <v>312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31"/>
    </row>
    <row r="12" spans="1:19" s="154" customFormat="1" ht="18" customHeight="1">
      <c r="A12" s="131">
        <v>8</v>
      </c>
      <c r="B12" s="131">
        <v>3463</v>
      </c>
      <c r="C12" s="130" t="s">
        <v>491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31"/>
    </row>
    <row r="13" spans="1:19" s="154" customFormat="1" ht="18" customHeight="1">
      <c r="A13" s="131">
        <v>9</v>
      </c>
      <c r="B13" s="131">
        <v>3464</v>
      </c>
      <c r="C13" s="130" t="s">
        <v>492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31"/>
    </row>
    <row r="14" spans="1:19" s="79" customFormat="1" ht="18" customHeight="1">
      <c r="A14" s="131">
        <v>10</v>
      </c>
      <c r="B14" s="131">
        <v>2749</v>
      </c>
      <c r="C14" s="125" t="s">
        <v>295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31"/>
    </row>
    <row r="15" spans="1:19" s="79" customFormat="1" ht="18" customHeight="1">
      <c r="A15" s="131">
        <v>11</v>
      </c>
      <c r="B15" s="131">
        <v>2755</v>
      </c>
      <c r="C15" s="125" t="s">
        <v>297</v>
      </c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31"/>
    </row>
    <row r="16" spans="1:19" s="154" customFormat="1" ht="18" customHeight="1">
      <c r="A16" s="131">
        <v>12</v>
      </c>
      <c r="B16" s="131">
        <v>2759</v>
      </c>
      <c r="C16" s="125" t="s">
        <v>316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31"/>
    </row>
    <row r="17" spans="1:19" s="154" customFormat="1" ht="18" customHeight="1">
      <c r="A17" s="131">
        <v>13</v>
      </c>
      <c r="B17" s="131">
        <v>2776</v>
      </c>
      <c r="C17" s="125" t="s">
        <v>318</v>
      </c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31"/>
    </row>
    <row r="18" spans="1:19" s="79" customFormat="1" ht="18" customHeight="1">
      <c r="A18" s="131">
        <v>14</v>
      </c>
      <c r="B18" s="131">
        <v>2777</v>
      </c>
      <c r="C18" s="125" t="s">
        <v>299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31"/>
    </row>
    <row r="19" spans="1:19" s="79" customFormat="1" ht="18" customHeight="1">
      <c r="A19" s="131">
        <v>15</v>
      </c>
      <c r="B19" s="131">
        <v>2805</v>
      </c>
      <c r="C19" s="125" t="s">
        <v>301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31"/>
    </row>
    <row r="20" spans="1:19" s="79" customFormat="1" ht="18" customHeight="1">
      <c r="A20" s="131">
        <v>16</v>
      </c>
      <c r="B20" s="131">
        <v>3218</v>
      </c>
      <c r="C20" s="153" t="s">
        <v>320</v>
      </c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31"/>
    </row>
    <row r="21" spans="1:19" s="162" customFormat="1" ht="18" customHeight="1">
      <c r="A21" s="131">
        <v>17</v>
      </c>
      <c r="B21" s="131">
        <v>3277</v>
      </c>
      <c r="C21" s="125" t="s">
        <v>303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31"/>
    </row>
    <row r="22" spans="1:19" s="162" customFormat="1" ht="18" customHeight="1">
      <c r="A22" s="131">
        <v>18</v>
      </c>
      <c r="B22" s="97">
        <v>3385</v>
      </c>
      <c r="C22" s="98" t="s">
        <v>388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31"/>
    </row>
    <row r="23" spans="1:19" s="162" customFormat="1" ht="18" customHeight="1">
      <c r="A23" s="131">
        <v>19</v>
      </c>
      <c r="B23" s="97">
        <v>3465</v>
      </c>
      <c r="C23" s="180" t="s">
        <v>493</v>
      </c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31"/>
    </row>
    <row r="24" spans="1:19" s="79" customFormat="1" ht="18" customHeight="1">
      <c r="A24" s="131">
        <v>20</v>
      </c>
      <c r="B24" s="97">
        <v>3450</v>
      </c>
      <c r="C24" s="180" t="s">
        <v>483</v>
      </c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31"/>
    </row>
    <row r="25" spans="1:19" s="79" customFormat="1" ht="18" customHeight="1">
      <c r="A25" s="131">
        <v>21</v>
      </c>
      <c r="B25" s="125">
        <v>3456</v>
      </c>
      <c r="C25" s="130" t="s">
        <v>482</v>
      </c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</row>
    <row r="26" spans="1:19" s="79" customFormat="1" ht="18" customHeight="1">
      <c r="A26" s="131">
        <v>22</v>
      </c>
      <c r="B26" s="97">
        <v>3452</v>
      </c>
      <c r="C26" s="130" t="s">
        <v>480</v>
      </c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31"/>
    </row>
    <row r="27" spans="1:19" s="79" customFormat="1" ht="18" customHeight="1">
      <c r="A27" s="131">
        <v>23</v>
      </c>
      <c r="B27" s="125">
        <v>3445</v>
      </c>
      <c r="C27" s="130" t="s">
        <v>476</v>
      </c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</row>
    <row r="28" spans="1:19" s="79" customFormat="1" ht="18" customHeight="1">
      <c r="A28" s="131">
        <v>24</v>
      </c>
      <c r="B28" s="125">
        <v>3446</v>
      </c>
      <c r="C28" s="130" t="s">
        <v>478</v>
      </c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</row>
    <row r="29" spans="1:19" s="79" customFormat="1" ht="18" customHeight="1">
      <c r="P29" s="119" t="s">
        <v>88</v>
      </c>
      <c r="Q29" s="120" t="s">
        <v>4</v>
      </c>
      <c r="R29" s="121" t="s">
        <v>5</v>
      </c>
      <c r="S29" s="122" t="s">
        <v>6</v>
      </c>
    </row>
    <row r="30" spans="1:19" s="79" customFormat="1" ht="18" customHeight="1">
      <c r="P30" s="108"/>
      <c r="Q30" s="109">
        <v>12</v>
      </c>
      <c r="R30" s="109">
        <v>12</v>
      </c>
      <c r="S30" s="109">
        <v>24</v>
      </c>
    </row>
  </sheetData>
  <mergeCells count="6">
    <mergeCell ref="A1:S1"/>
    <mergeCell ref="A2:S2"/>
    <mergeCell ref="D3:R3"/>
    <mergeCell ref="A3:A4"/>
    <mergeCell ref="B3:B4"/>
    <mergeCell ref="C3:C4"/>
  </mergeCells>
  <pageMargins left="0.70866141732283505" right="0.196850393700787" top="0.78740157480314998" bottom="0.15748031496063" header="0.31496062992126" footer="0.31496062992126"/>
  <pageSetup paperSize="9" orientation="portrait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S27"/>
  <sheetViews>
    <sheetView zoomScale="96" zoomScaleNormal="96" workbookViewId="0">
      <selection activeCell="T3" sqref="T1:Y1048576"/>
    </sheetView>
  </sheetViews>
  <sheetFormatPr defaultColWidth="9" defaultRowHeight="21"/>
  <cols>
    <col min="1" max="1" width="7.77734375" style="145" customWidth="1"/>
    <col min="2" max="2" width="8.6640625" style="145" customWidth="1"/>
    <col min="3" max="3" width="25.6640625" style="145" customWidth="1"/>
    <col min="4" max="17" width="3.109375" style="145" customWidth="1"/>
    <col min="18" max="18" width="3" style="145" customWidth="1"/>
    <col min="19" max="19" width="6.6640625" style="145" customWidth="1"/>
    <col min="20" max="24" width="9" style="145"/>
    <col min="25" max="25" width="4.77734375" style="145" customWidth="1"/>
    <col min="26" max="26" width="7.21875" style="145" customWidth="1"/>
    <col min="27" max="16384" width="9" style="145"/>
  </cols>
  <sheetData>
    <row r="1" spans="1:19">
      <c r="A1" s="178" t="s">
        <v>425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</row>
    <row r="2" spans="1:19">
      <c r="A2" s="179" t="s">
        <v>47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</row>
    <row r="3" spans="1:19" ht="18" customHeight="1">
      <c r="A3" s="81" t="s">
        <v>48</v>
      </c>
      <c r="B3" s="82" t="s">
        <v>49</v>
      </c>
      <c r="C3" s="81" t="s">
        <v>50</v>
      </c>
      <c r="D3" s="113" t="s">
        <v>51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5"/>
      <c r="S3" s="131" t="s">
        <v>52</v>
      </c>
    </row>
    <row r="4" spans="1:19" ht="18.75" customHeight="1">
      <c r="A4" s="81"/>
      <c r="B4" s="82"/>
      <c r="C4" s="81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</row>
    <row r="5" spans="1:19" s="79" customFormat="1" ht="18" customHeight="1">
      <c r="A5" s="131">
        <v>1</v>
      </c>
      <c r="B5" s="131">
        <v>2668</v>
      </c>
      <c r="C5" s="125" t="s">
        <v>322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31"/>
    </row>
    <row r="6" spans="1:19" s="79" customFormat="1" ht="18" customHeight="1">
      <c r="A6" s="131">
        <v>2</v>
      </c>
      <c r="B6" s="131">
        <v>2672</v>
      </c>
      <c r="C6" s="125" t="s">
        <v>323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31"/>
    </row>
    <row r="7" spans="1:19" s="79" customFormat="1" ht="18" customHeight="1">
      <c r="A7" s="131">
        <v>3</v>
      </c>
      <c r="B7" s="131">
        <v>3045</v>
      </c>
      <c r="C7" s="125" t="s">
        <v>324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31"/>
    </row>
    <row r="8" spans="1:19" s="79" customFormat="1" ht="18" customHeight="1">
      <c r="A8" s="131">
        <v>4</v>
      </c>
      <c r="B8" s="131">
        <v>3110</v>
      </c>
      <c r="C8" s="125" t="s">
        <v>325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31"/>
    </row>
    <row r="9" spans="1:19" s="93" customFormat="1" ht="18" customHeight="1">
      <c r="A9" s="131">
        <v>5</v>
      </c>
      <c r="B9" s="131">
        <v>3351</v>
      </c>
      <c r="C9" s="125" t="s">
        <v>326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31"/>
    </row>
    <row r="10" spans="1:19" s="93" customFormat="1" ht="18" customHeight="1">
      <c r="A10" s="131">
        <v>6</v>
      </c>
      <c r="B10" s="131">
        <v>3355</v>
      </c>
      <c r="C10" s="125" t="s">
        <v>327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31"/>
    </row>
    <row r="11" spans="1:19" s="93" customFormat="1" ht="18" customHeight="1">
      <c r="A11" s="131">
        <v>7</v>
      </c>
      <c r="B11" s="131">
        <v>3357</v>
      </c>
      <c r="C11" s="125" t="s">
        <v>328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31"/>
    </row>
    <row r="12" spans="1:19" s="93" customFormat="1" ht="18" customHeight="1">
      <c r="A12" s="131">
        <v>8</v>
      </c>
      <c r="B12" s="131">
        <v>3372</v>
      </c>
      <c r="C12" s="125" t="s">
        <v>329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31"/>
    </row>
    <row r="13" spans="1:19" s="93" customFormat="1" ht="18" customHeight="1">
      <c r="A13" s="131">
        <v>9</v>
      </c>
      <c r="B13" s="131">
        <v>3376</v>
      </c>
      <c r="C13" s="125" t="s">
        <v>330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31"/>
    </row>
    <row r="14" spans="1:19" s="188" customFormat="1" ht="18" customHeight="1">
      <c r="A14" s="131">
        <v>10</v>
      </c>
      <c r="B14" s="131">
        <v>3280</v>
      </c>
      <c r="C14" s="91" t="s">
        <v>362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2"/>
    </row>
    <row r="15" spans="1:19" s="188" customFormat="1" ht="18" customHeight="1">
      <c r="A15" s="131">
        <v>11</v>
      </c>
      <c r="B15" s="131">
        <v>3474</v>
      </c>
      <c r="C15" s="127" t="s">
        <v>509</v>
      </c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2"/>
    </row>
    <row r="16" spans="1:19" s="79" customFormat="1" ht="18" customHeight="1">
      <c r="A16" s="131">
        <v>12</v>
      </c>
      <c r="B16" s="131">
        <v>2683</v>
      </c>
      <c r="C16" s="125" t="s">
        <v>331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31"/>
    </row>
    <row r="17" spans="1:19" s="79" customFormat="1" ht="18" customHeight="1">
      <c r="A17" s="132">
        <v>13</v>
      </c>
      <c r="B17" s="132">
        <v>2687</v>
      </c>
      <c r="C17" s="144" t="s">
        <v>332</v>
      </c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32"/>
    </row>
    <row r="18" spans="1:19" s="162" customFormat="1" ht="18" customHeight="1">
      <c r="A18" s="131">
        <v>14</v>
      </c>
      <c r="B18" s="131">
        <v>2684</v>
      </c>
      <c r="C18" s="125" t="s">
        <v>333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31"/>
    </row>
    <row r="19" spans="1:19" s="162" customFormat="1" ht="18" customHeight="1">
      <c r="A19" s="131">
        <v>15</v>
      </c>
      <c r="B19" s="131">
        <v>2690</v>
      </c>
      <c r="C19" s="125" t="s">
        <v>334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31"/>
    </row>
    <row r="20" spans="1:19" s="162" customFormat="1" ht="18" customHeight="1">
      <c r="A20" s="131">
        <v>16</v>
      </c>
      <c r="B20" s="131">
        <v>3360</v>
      </c>
      <c r="C20" s="98" t="s">
        <v>335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31"/>
    </row>
    <row r="21" spans="1:19" s="162" customFormat="1" ht="18" customHeight="1">
      <c r="A21" s="131">
        <v>17</v>
      </c>
      <c r="B21" s="131">
        <v>3362</v>
      </c>
      <c r="C21" s="98" t="s">
        <v>336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31"/>
    </row>
    <row r="22" spans="1:19" s="162" customFormat="1" ht="18" customHeight="1">
      <c r="A22" s="131">
        <v>18</v>
      </c>
      <c r="B22" s="131">
        <v>3366</v>
      </c>
      <c r="C22" s="98" t="s">
        <v>337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31"/>
    </row>
    <row r="23" spans="1:19" s="162" customFormat="1" ht="18" customHeight="1">
      <c r="A23" s="131">
        <v>19</v>
      </c>
      <c r="B23" s="131">
        <v>3368</v>
      </c>
      <c r="C23" s="98" t="s">
        <v>338</v>
      </c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31"/>
    </row>
    <row r="24" spans="1:19" s="162" customFormat="1" ht="18" customHeight="1">
      <c r="A24" s="131">
        <v>20</v>
      </c>
      <c r="B24" s="131">
        <v>3367</v>
      </c>
      <c r="C24" s="98" t="s">
        <v>339</v>
      </c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31"/>
    </row>
    <row r="25" spans="1:19" s="191" customFormat="1" ht="18" customHeight="1">
      <c r="A25" s="131">
        <v>21</v>
      </c>
      <c r="B25" s="189">
        <v>3386</v>
      </c>
      <c r="C25" s="174" t="s">
        <v>392</v>
      </c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75" t="s">
        <v>294</v>
      </c>
    </row>
    <row r="26" spans="1:19" s="79" customFormat="1" ht="18" customHeight="1">
      <c r="P26" s="119" t="s">
        <v>88</v>
      </c>
      <c r="Q26" s="120" t="s">
        <v>4</v>
      </c>
      <c r="R26" s="121" t="s">
        <v>5</v>
      </c>
      <c r="S26" s="122" t="s">
        <v>6</v>
      </c>
    </row>
    <row r="27" spans="1:19" s="79" customFormat="1" ht="18" customHeight="1">
      <c r="P27" s="108"/>
      <c r="Q27" s="109">
        <v>11</v>
      </c>
      <c r="R27" s="109">
        <v>10</v>
      </c>
      <c r="S27" s="109">
        <v>21</v>
      </c>
    </row>
  </sheetData>
  <mergeCells count="6">
    <mergeCell ref="A1:S1"/>
    <mergeCell ref="A2:S2"/>
    <mergeCell ref="D3:R3"/>
    <mergeCell ref="A3:A4"/>
    <mergeCell ref="B3:B4"/>
    <mergeCell ref="C3:C4"/>
  </mergeCells>
  <pageMargins left="0.78740157480314998" right="0.196850393700787" top="0.59055118110236204" bottom="0.15748031496063" header="0.196850393700787" footer="0.196850393700787"/>
  <pageSetup paperSize="9" orientation="portrait" blackAndWhite="1" horizontalDpi="4294967293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S35"/>
  <sheetViews>
    <sheetView zoomScale="93" zoomScaleNormal="93" workbookViewId="0">
      <selection activeCell="T3" sqref="T1:Y1048576"/>
    </sheetView>
  </sheetViews>
  <sheetFormatPr defaultColWidth="9" defaultRowHeight="21"/>
  <cols>
    <col min="1" max="1" width="7.44140625" style="145" customWidth="1"/>
    <col min="2" max="2" width="8" style="145" customWidth="1"/>
    <col min="3" max="3" width="22.44140625" style="145" customWidth="1"/>
    <col min="4" max="17" width="3.109375" style="145" customWidth="1"/>
    <col min="18" max="18" width="4.44140625" style="145" customWidth="1"/>
    <col min="19" max="19" width="10.21875" style="145" customWidth="1"/>
    <col min="20" max="24" width="9" style="145"/>
    <col min="25" max="25" width="4.77734375" style="145" customWidth="1"/>
    <col min="26" max="26" width="7.21875" style="145" customWidth="1"/>
    <col min="27" max="16384" width="9" style="145"/>
  </cols>
  <sheetData>
    <row r="1" spans="1:19">
      <c r="A1" s="178" t="s">
        <v>426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</row>
    <row r="2" spans="1:19">
      <c r="A2" s="184" t="s">
        <v>47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</row>
    <row r="3" spans="1:19" ht="18" customHeight="1">
      <c r="A3" s="81" t="s">
        <v>48</v>
      </c>
      <c r="B3" s="82" t="s">
        <v>49</v>
      </c>
      <c r="C3" s="81" t="s">
        <v>50</v>
      </c>
      <c r="D3" s="113" t="s">
        <v>51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5"/>
      <c r="S3" s="131" t="s">
        <v>52</v>
      </c>
    </row>
    <row r="4" spans="1:19" ht="18.75" customHeight="1">
      <c r="A4" s="81"/>
      <c r="B4" s="82"/>
      <c r="C4" s="81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</row>
    <row r="5" spans="1:19" s="79" customFormat="1" ht="20.25" customHeight="1">
      <c r="A5" s="131">
        <v>1</v>
      </c>
      <c r="B5" s="92">
        <v>2664</v>
      </c>
      <c r="C5" s="125" t="s">
        <v>340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31"/>
    </row>
    <row r="6" spans="1:19" s="79" customFormat="1" ht="18" customHeight="1">
      <c r="A6" s="131">
        <v>2</v>
      </c>
      <c r="B6" s="92">
        <v>2669</v>
      </c>
      <c r="C6" s="125" t="s">
        <v>341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31"/>
    </row>
    <row r="7" spans="1:19" s="79" customFormat="1" ht="18" customHeight="1">
      <c r="A7" s="131">
        <v>3</v>
      </c>
      <c r="B7" s="92">
        <v>2673</v>
      </c>
      <c r="C7" s="125" t="s">
        <v>342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31"/>
    </row>
    <row r="8" spans="1:19" s="79" customFormat="1" ht="18" customHeight="1">
      <c r="A8" s="131">
        <v>4</v>
      </c>
      <c r="B8" s="92">
        <v>2675</v>
      </c>
      <c r="C8" s="125" t="s">
        <v>343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31"/>
    </row>
    <row r="9" spans="1:19" s="79" customFormat="1" ht="18" customHeight="1">
      <c r="A9" s="131">
        <v>5</v>
      </c>
      <c r="B9" s="92">
        <v>2975</v>
      </c>
      <c r="C9" s="125" t="s">
        <v>344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31"/>
    </row>
    <row r="10" spans="1:19" s="79" customFormat="1" ht="18" customHeight="1">
      <c r="A10" s="131">
        <v>6</v>
      </c>
      <c r="B10" s="92">
        <v>2778</v>
      </c>
      <c r="C10" s="125" t="s">
        <v>345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31"/>
    </row>
    <row r="11" spans="1:19" s="79" customFormat="1" ht="18" customHeight="1">
      <c r="A11" s="131">
        <v>7</v>
      </c>
      <c r="B11" s="79">
        <v>3350</v>
      </c>
      <c r="C11" s="125" t="s">
        <v>393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92"/>
    </row>
    <row r="12" spans="1:19" s="79" customFormat="1" ht="18" customHeight="1">
      <c r="A12" s="131">
        <v>8</v>
      </c>
      <c r="B12" s="79">
        <v>3352</v>
      </c>
      <c r="C12" s="125" t="s">
        <v>346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31"/>
    </row>
    <row r="13" spans="1:19" s="79" customFormat="1" ht="18" customHeight="1">
      <c r="A13" s="131">
        <v>9</v>
      </c>
      <c r="B13" s="79">
        <v>3354</v>
      </c>
      <c r="C13" s="125" t="s">
        <v>347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31"/>
    </row>
    <row r="14" spans="1:19" s="79" customFormat="1" ht="18" customHeight="1">
      <c r="A14" s="131">
        <v>10</v>
      </c>
      <c r="B14" s="79">
        <v>3356</v>
      </c>
      <c r="C14" s="125" t="s">
        <v>348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31"/>
    </row>
    <row r="15" spans="1:19" s="79" customFormat="1" ht="18" customHeight="1">
      <c r="A15" s="131">
        <v>11</v>
      </c>
      <c r="B15" s="79">
        <v>3358</v>
      </c>
      <c r="C15" s="125" t="s">
        <v>349</v>
      </c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31"/>
    </row>
    <row r="16" spans="1:19" s="79" customFormat="1" ht="18" customHeight="1">
      <c r="A16" s="131">
        <v>12</v>
      </c>
      <c r="B16" s="131">
        <v>3371</v>
      </c>
      <c r="C16" s="125" t="s">
        <v>350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31"/>
    </row>
    <row r="17" spans="1:19" s="79" customFormat="1" ht="18" customHeight="1">
      <c r="A17" s="131">
        <v>13</v>
      </c>
      <c r="B17" s="88">
        <v>2681</v>
      </c>
      <c r="C17" s="98" t="s">
        <v>351</v>
      </c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31"/>
    </row>
    <row r="18" spans="1:19" s="142" customFormat="1" ht="18" customHeight="1">
      <c r="A18" s="131">
        <v>14</v>
      </c>
      <c r="B18" s="88">
        <v>2685</v>
      </c>
      <c r="C18" s="98" t="s">
        <v>352</v>
      </c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7"/>
    </row>
    <row r="19" spans="1:19" s="79" customFormat="1" ht="18" customHeight="1">
      <c r="A19" s="132">
        <v>15</v>
      </c>
      <c r="B19" s="101">
        <v>2692</v>
      </c>
      <c r="C19" s="144" t="s">
        <v>353</v>
      </c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32"/>
    </row>
    <row r="20" spans="1:19" s="162" customFormat="1" ht="18" customHeight="1">
      <c r="A20" s="131">
        <v>16</v>
      </c>
      <c r="B20" s="92">
        <v>2688</v>
      </c>
      <c r="C20" s="125" t="s">
        <v>354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31"/>
    </row>
    <row r="21" spans="1:19" s="162" customFormat="1" ht="18" customHeight="1">
      <c r="A21" s="131">
        <v>17</v>
      </c>
      <c r="B21" s="92">
        <v>2977</v>
      </c>
      <c r="C21" s="125" t="s">
        <v>355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31"/>
    </row>
    <row r="22" spans="1:19" s="162" customFormat="1" ht="18" customHeight="1">
      <c r="A22" s="131">
        <v>18</v>
      </c>
      <c r="B22" s="131">
        <v>3361</v>
      </c>
      <c r="C22" s="125" t="s">
        <v>356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31"/>
    </row>
    <row r="23" spans="1:19" s="162" customFormat="1" ht="18" customHeight="1">
      <c r="A23" s="131">
        <v>19</v>
      </c>
      <c r="B23" s="131">
        <v>3363</v>
      </c>
      <c r="C23" s="125" t="s">
        <v>385</v>
      </c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31"/>
    </row>
    <row r="24" spans="1:19" s="162" customFormat="1" ht="18" customHeight="1">
      <c r="A24" s="131">
        <v>20</v>
      </c>
      <c r="B24" s="131">
        <v>3365</v>
      </c>
      <c r="C24" s="125" t="s">
        <v>357</v>
      </c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31"/>
    </row>
    <row r="25" spans="1:19" s="162" customFormat="1" ht="18" customHeight="1">
      <c r="A25" s="131">
        <v>21</v>
      </c>
      <c r="B25" s="125">
        <v>3375</v>
      </c>
      <c r="C25" s="125" t="s">
        <v>394</v>
      </c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31"/>
    </row>
    <row r="26" spans="1:19" s="162" customFormat="1" ht="18" customHeight="1">
      <c r="A26" s="131">
        <v>22</v>
      </c>
      <c r="B26" s="125">
        <v>3394</v>
      </c>
      <c r="C26" s="125" t="s">
        <v>402</v>
      </c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31"/>
    </row>
    <row r="27" spans="1:19" s="162" customFormat="1" ht="18" customHeight="1">
      <c r="A27" s="131">
        <v>23</v>
      </c>
      <c r="B27" s="125">
        <v>3448</v>
      </c>
      <c r="C27" s="130" t="s">
        <v>468</v>
      </c>
      <c r="D27" s="125"/>
      <c r="E27" s="125"/>
      <c r="F27" s="125"/>
      <c r="G27" s="125"/>
      <c r="H27" s="136"/>
      <c r="I27" s="136"/>
      <c r="J27" s="136"/>
      <c r="K27" s="136"/>
      <c r="L27" s="136"/>
      <c r="M27" s="125"/>
      <c r="N27" s="125"/>
      <c r="O27" s="125"/>
      <c r="P27" s="125"/>
      <c r="Q27" s="125"/>
      <c r="R27" s="125"/>
      <c r="S27" s="131"/>
    </row>
    <row r="28" spans="1:19" s="194" customFormat="1" ht="18" customHeight="1">
      <c r="A28" s="131">
        <v>24</v>
      </c>
      <c r="B28" s="189">
        <v>3122</v>
      </c>
      <c r="C28" s="190" t="s">
        <v>374</v>
      </c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89"/>
    </row>
    <row r="29" spans="1:19" s="162" customFormat="1" ht="18" customHeight="1">
      <c r="A29" s="160"/>
      <c r="B29" s="160"/>
      <c r="S29" s="160"/>
    </row>
    <row r="30" spans="1:19" s="79" customFormat="1" ht="18" customHeight="1">
      <c r="P30" s="119" t="s">
        <v>88</v>
      </c>
      <c r="Q30" s="120" t="s">
        <v>4</v>
      </c>
      <c r="R30" s="121" t="s">
        <v>5</v>
      </c>
      <c r="S30" s="122" t="s">
        <v>6</v>
      </c>
    </row>
    <row r="31" spans="1:19" s="79" customFormat="1" ht="18" customHeight="1">
      <c r="P31" s="108"/>
      <c r="Q31" s="109" t="e">
        <f>COUNTIF(#REF!,"ช")</f>
        <v>#REF!</v>
      </c>
      <c r="R31" s="109">
        <v>11</v>
      </c>
      <c r="S31" s="109">
        <v>24</v>
      </c>
    </row>
    <row r="32" spans="1:19" s="79" customFormat="1" ht="18" customHeight="1"/>
    <row r="33" s="79" customFormat="1" ht="18" customHeight="1"/>
    <row r="34" s="79" customFormat="1" ht="18" customHeight="1"/>
    <row r="35" s="79" customFormat="1" ht="18" customHeight="1"/>
  </sheetData>
  <mergeCells count="6">
    <mergeCell ref="D3:R3"/>
    <mergeCell ref="A2:S2"/>
    <mergeCell ref="A1:S1"/>
    <mergeCell ref="A3:A4"/>
    <mergeCell ref="B3:B4"/>
    <mergeCell ref="C3:C4"/>
  </mergeCells>
  <pageMargins left="0.78740157480314998" right="0.196850393700787" top="0.59055118110236204" bottom="0.15748031496063" header="0.196850393700787" footer="0.196850393700787"/>
  <pageSetup paperSize="9" orientation="portrait" blackAndWhite="1" horizontalDpi="4294967293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A1:S31"/>
  <sheetViews>
    <sheetView topLeftCell="A4" zoomScale="96" zoomScaleNormal="96" workbookViewId="0">
      <selection activeCell="Y17" sqref="Y17"/>
    </sheetView>
  </sheetViews>
  <sheetFormatPr defaultColWidth="9" defaultRowHeight="21"/>
  <cols>
    <col min="1" max="1" width="5.77734375" style="145" customWidth="1"/>
    <col min="2" max="2" width="7.21875" style="145" customWidth="1"/>
    <col min="3" max="3" width="23" style="145" customWidth="1"/>
    <col min="4" max="18" width="3.109375" style="145" customWidth="1"/>
    <col min="19" max="19" width="9.6640625" style="145" customWidth="1"/>
    <col min="20" max="16384" width="9" style="145"/>
  </cols>
  <sheetData>
    <row r="1" spans="1:19">
      <c r="A1" s="178" t="s">
        <v>516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</row>
    <row r="2" spans="1:19">
      <c r="A2" s="179" t="s">
        <v>47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</row>
    <row r="3" spans="1:19" ht="18" customHeight="1">
      <c r="A3" s="81" t="s">
        <v>48</v>
      </c>
      <c r="B3" s="82" t="s">
        <v>49</v>
      </c>
      <c r="C3" s="81" t="s">
        <v>50</v>
      </c>
      <c r="D3" s="113" t="s">
        <v>358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5"/>
      <c r="S3" s="131" t="s">
        <v>52</v>
      </c>
    </row>
    <row r="4" spans="1:19" ht="31.2" customHeight="1">
      <c r="A4" s="81"/>
      <c r="B4" s="82"/>
      <c r="C4" s="81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</row>
    <row r="5" spans="1:19" ht="18" customHeight="1">
      <c r="A5" s="131">
        <v>1</v>
      </c>
      <c r="B5" s="131">
        <v>2500</v>
      </c>
      <c r="C5" s="91" t="s">
        <v>359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31"/>
    </row>
    <row r="6" spans="1:19" ht="18" customHeight="1">
      <c r="A6" s="131">
        <v>2</v>
      </c>
      <c r="B6" s="131">
        <v>2501</v>
      </c>
      <c r="C6" s="91" t="s">
        <v>360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31"/>
    </row>
    <row r="7" spans="1:19" ht="18" customHeight="1">
      <c r="A7" s="131">
        <v>3</v>
      </c>
      <c r="B7" s="131">
        <v>2573</v>
      </c>
      <c r="C7" s="91" t="s">
        <v>361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31"/>
    </row>
    <row r="8" spans="1:19" ht="18" customHeight="1">
      <c r="A8" s="131">
        <v>4</v>
      </c>
      <c r="B8" s="109">
        <v>2796</v>
      </c>
      <c r="C8" s="125" t="s">
        <v>372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31"/>
    </row>
    <row r="9" spans="1:19" ht="18" customHeight="1">
      <c r="A9" s="131">
        <v>5</v>
      </c>
      <c r="B9" s="131">
        <v>2912</v>
      </c>
      <c r="C9" s="125" t="s">
        <v>373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31"/>
    </row>
    <row r="10" spans="1:19" ht="18" customHeight="1">
      <c r="A10" s="131">
        <v>6</v>
      </c>
      <c r="B10" s="92">
        <v>3286</v>
      </c>
      <c r="C10" s="125" t="s">
        <v>375</v>
      </c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1"/>
    </row>
    <row r="11" spans="1:19" ht="18" customHeight="1">
      <c r="A11" s="131">
        <v>7</v>
      </c>
      <c r="B11" s="92">
        <v>3287</v>
      </c>
      <c r="C11" s="125" t="s">
        <v>376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1"/>
    </row>
    <row r="12" spans="1:19" ht="18" customHeight="1">
      <c r="A12" s="131">
        <v>8</v>
      </c>
      <c r="B12" s="92">
        <v>3288</v>
      </c>
      <c r="C12" s="125" t="s">
        <v>377</v>
      </c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1"/>
    </row>
    <row r="13" spans="1:19" ht="18" customHeight="1">
      <c r="A13" s="131">
        <v>9</v>
      </c>
      <c r="B13" s="131">
        <v>2419</v>
      </c>
      <c r="C13" s="91" t="s">
        <v>363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31"/>
    </row>
    <row r="14" spans="1:19" ht="18" customHeight="1">
      <c r="A14" s="131">
        <v>10</v>
      </c>
      <c r="B14" s="131">
        <v>2424</v>
      </c>
      <c r="C14" s="91" t="s">
        <v>364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31"/>
    </row>
    <row r="15" spans="1:19" ht="18" customHeight="1">
      <c r="A15" s="131">
        <v>11</v>
      </c>
      <c r="B15" s="131">
        <v>2425</v>
      </c>
      <c r="C15" s="91" t="s">
        <v>365</v>
      </c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31"/>
    </row>
    <row r="16" spans="1:19" ht="18" customHeight="1">
      <c r="A16" s="131">
        <v>12</v>
      </c>
      <c r="B16" s="131">
        <v>2499</v>
      </c>
      <c r="C16" s="91" t="s">
        <v>366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31"/>
    </row>
    <row r="17" spans="1:19" ht="18" customHeight="1">
      <c r="A17" s="131">
        <v>13</v>
      </c>
      <c r="B17" s="131">
        <v>3139</v>
      </c>
      <c r="C17" s="125" t="s">
        <v>367</v>
      </c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</row>
    <row r="18" spans="1:19" ht="18" customHeight="1">
      <c r="A18" s="131">
        <v>14</v>
      </c>
      <c r="B18" s="131">
        <v>2600</v>
      </c>
      <c r="C18" s="125" t="s">
        <v>368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31"/>
    </row>
    <row r="19" spans="1:19" s="188" customFormat="1" ht="18" customHeight="1">
      <c r="A19" s="131">
        <v>15</v>
      </c>
      <c r="B19" s="131">
        <v>3282</v>
      </c>
      <c r="C19" s="91" t="s">
        <v>369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2"/>
    </row>
    <row r="20" spans="1:19" s="188" customFormat="1" ht="18" customHeight="1">
      <c r="A20" s="131">
        <v>16</v>
      </c>
      <c r="B20" s="131">
        <v>3283</v>
      </c>
      <c r="C20" s="91" t="s">
        <v>370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2"/>
    </row>
    <row r="21" spans="1:19" s="188" customFormat="1" ht="18" customHeight="1">
      <c r="A21" s="131">
        <v>17</v>
      </c>
      <c r="B21" s="131">
        <v>3284</v>
      </c>
      <c r="C21" s="91" t="s">
        <v>371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2"/>
    </row>
    <row r="22" spans="1:19" ht="18" customHeight="1">
      <c r="A22" s="131">
        <v>18</v>
      </c>
      <c r="B22" s="131">
        <v>2505</v>
      </c>
      <c r="C22" s="91" t="s">
        <v>378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31"/>
    </row>
    <row r="23" spans="1:19" ht="18" customHeight="1">
      <c r="A23" s="131">
        <v>19</v>
      </c>
      <c r="B23" s="92">
        <v>2592</v>
      </c>
      <c r="C23" s="125" t="s">
        <v>379</v>
      </c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31"/>
    </row>
    <row r="24" spans="1:19" ht="18" customHeight="1">
      <c r="A24" s="131">
        <v>20</v>
      </c>
      <c r="B24" s="92">
        <v>3123</v>
      </c>
      <c r="C24" s="125" t="s">
        <v>380</v>
      </c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</row>
    <row r="25" spans="1:19" ht="18" customHeight="1">
      <c r="A25" s="131">
        <v>21</v>
      </c>
      <c r="B25" s="92">
        <v>3289</v>
      </c>
      <c r="C25" s="125" t="s">
        <v>381</v>
      </c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</row>
    <row r="26" spans="1:19" ht="18" customHeight="1">
      <c r="A26" s="131">
        <v>22</v>
      </c>
      <c r="B26" s="92">
        <v>3290</v>
      </c>
      <c r="C26" s="125" t="s">
        <v>382</v>
      </c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</row>
    <row r="27" spans="1:19" ht="18" customHeight="1">
      <c r="A27" s="131">
        <v>23</v>
      </c>
      <c r="B27" s="92">
        <v>3292</v>
      </c>
      <c r="C27" s="125" t="s">
        <v>383</v>
      </c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</row>
    <row r="28" spans="1:19" ht="18" customHeight="1">
      <c r="A28" s="131">
        <v>24</v>
      </c>
      <c r="B28" s="133">
        <v>3374</v>
      </c>
      <c r="C28" s="134" t="s">
        <v>384</v>
      </c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</row>
    <row r="29" spans="1:19">
      <c r="P29" s="104" t="s">
        <v>88</v>
      </c>
      <c r="Q29" s="105" t="s">
        <v>4</v>
      </c>
      <c r="R29" s="106" t="s">
        <v>5</v>
      </c>
      <c r="S29" s="107" t="s">
        <v>6</v>
      </c>
    </row>
    <row r="30" spans="1:19">
      <c r="P30" s="108"/>
      <c r="Q30" s="109" t="e">
        <f>COUNTIF(#REF!,"ช")</f>
        <v>#REF!</v>
      </c>
      <c r="R30" s="109">
        <v>16</v>
      </c>
      <c r="S30" s="109" t="e">
        <f>SUM(Q30:R30)</f>
        <v>#REF!</v>
      </c>
    </row>
    <row r="31" spans="1:19">
      <c r="C31" s="195"/>
      <c r="D31" s="195"/>
    </row>
  </sheetData>
  <mergeCells count="6">
    <mergeCell ref="A1:S1"/>
    <mergeCell ref="A2:S2"/>
    <mergeCell ref="D3:R3"/>
    <mergeCell ref="A3:A4"/>
    <mergeCell ref="B3:B4"/>
    <mergeCell ref="C3:C4"/>
  </mergeCells>
  <pageMargins left="0.70866141732283505" right="0.15748031496063" top="0.59055118110236204" bottom="0.15748031496063" header="0.15748031496063" footer="0.15748031496063"/>
  <pageSetup paperSize="9" orientation="portrait" blackAndWhite="1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3399"/>
  </sheetPr>
  <dimension ref="A1:S38"/>
  <sheetViews>
    <sheetView zoomScale="118" zoomScaleNormal="118" workbookViewId="0">
      <selection activeCell="T3" sqref="T1:V1048576"/>
    </sheetView>
  </sheetViews>
  <sheetFormatPr defaultColWidth="9" defaultRowHeight="21"/>
  <cols>
    <col min="1" max="1" width="5.5546875" style="79" customWidth="1"/>
    <col min="2" max="2" width="6.33203125" style="79" customWidth="1"/>
    <col min="3" max="3" width="26.44140625" style="79" customWidth="1"/>
    <col min="4" max="4" width="2.6640625" style="79" customWidth="1"/>
    <col min="5" max="17" width="3.21875" style="79" customWidth="1"/>
    <col min="18" max="18" width="3.109375" style="79" customWidth="1"/>
    <col min="19" max="19" width="7.44140625" style="79" customWidth="1"/>
    <col min="20" max="16384" width="9" style="79"/>
  </cols>
  <sheetData>
    <row r="1" spans="1:19">
      <c r="A1" s="78" t="s">
        <v>411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>
      <c r="A2" s="80" t="s">
        <v>47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>
      <c r="A3" s="81" t="s">
        <v>48</v>
      </c>
      <c r="B3" s="112" t="s">
        <v>49</v>
      </c>
      <c r="C3" s="81" t="s">
        <v>50</v>
      </c>
      <c r="D3" s="113" t="s">
        <v>51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5"/>
      <c r="S3" s="86" t="s">
        <v>52</v>
      </c>
    </row>
    <row r="4" spans="1:19">
      <c r="A4" s="81"/>
      <c r="B4" s="112"/>
      <c r="C4" s="81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5" spans="1:19" s="93" customFormat="1" ht="18" customHeight="1">
      <c r="A5" s="88">
        <v>1</v>
      </c>
      <c r="B5" s="88">
        <v>3457</v>
      </c>
      <c r="C5" s="98" t="s">
        <v>487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2"/>
    </row>
    <row r="6" spans="1:19" s="93" customFormat="1" ht="18" customHeight="1">
      <c r="A6" s="88">
        <v>2</v>
      </c>
      <c r="B6" s="88">
        <v>3398</v>
      </c>
      <c r="C6" s="98" t="s">
        <v>427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2"/>
    </row>
    <row r="7" spans="1:19" s="93" customFormat="1" ht="18" customHeight="1">
      <c r="A7" s="88">
        <v>3</v>
      </c>
      <c r="B7" s="88">
        <v>3399</v>
      </c>
      <c r="C7" s="98" t="s">
        <v>428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2"/>
    </row>
    <row r="8" spans="1:19" s="96" customFormat="1" ht="18" customHeight="1">
      <c r="A8" s="88">
        <v>4</v>
      </c>
      <c r="B8" s="88">
        <v>3400</v>
      </c>
      <c r="C8" s="98" t="s">
        <v>429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5"/>
    </row>
    <row r="9" spans="1:19" s="93" customFormat="1" ht="18" customHeight="1">
      <c r="A9" s="88">
        <v>5</v>
      </c>
      <c r="B9" s="88">
        <v>3449</v>
      </c>
      <c r="C9" s="98" t="s">
        <v>430</v>
      </c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2"/>
    </row>
    <row r="10" spans="1:19" s="93" customFormat="1" ht="18" customHeight="1">
      <c r="A10" s="88">
        <v>6</v>
      </c>
      <c r="B10" s="88">
        <v>3401</v>
      </c>
      <c r="C10" s="98" t="s">
        <v>431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2"/>
    </row>
    <row r="11" spans="1:19" s="93" customFormat="1" ht="18" customHeight="1">
      <c r="A11" s="88">
        <v>7</v>
      </c>
      <c r="B11" s="88">
        <v>3402</v>
      </c>
      <c r="C11" s="98" t="s">
        <v>432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2"/>
    </row>
    <row r="12" spans="1:19" s="93" customFormat="1" ht="18" customHeight="1">
      <c r="A12" s="88">
        <v>8</v>
      </c>
      <c r="B12" s="88">
        <v>3403</v>
      </c>
      <c r="C12" s="98" t="s">
        <v>433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2"/>
    </row>
    <row r="13" spans="1:19" s="93" customFormat="1" ht="18" customHeight="1">
      <c r="A13" s="88">
        <v>9</v>
      </c>
      <c r="B13" s="88">
        <v>3404</v>
      </c>
      <c r="C13" s="98" t="s">
        <v>464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2"/>
    </row>
    <row r="14" spans="1:19" s="96" customFormat="1" ht="18" customHeight="1">
      <c r="A14" s="88">
        <v>10</v>
      </c>
      <c r="B14" s="88">
        <v>3413</v>
      </c>
      <c r="C14" s="98" t="s">
        <v>442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03"/>
    </row>
    <row r="15" spans="1:19" s="96" customFormat="1" ht="18" customHeight="1">
      <c r="A15" s="88">
        <v>11</v>
      </c>
      <c r="B15" s="88">
        <v>3414</v>
      </c>
      <c r="C15" s="98" t="s">
        <v>443</v>
      </c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03"/>
    </row>
    <row r="16" spans="1:19" s="96" customFormat="1" ht="18" customHeight="1">
      <c r="A16" s="88">
        <v>12</v>
      </c>
      <c r="B16" s="88">
        <v>3415</v>
      </c>
      <c r="C16" s="98" t="s">
        <v>444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03"/>
    </row>
    <row r="17" spans="1:19" s="96" customFormat="1" ht="18" customHeight="1">
      <c r="A17" s="88">
        <v>13</v>
      </c>
      <c r="B17" s="88">
        <v>3416</v>
      </c>
      <c r="C17" s="98" t="s">
        <v>445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03"/>
    </row>
    <row r="18" spans="1:19" s="96" customFormat="1" ht="18" customHeight="1">
      <c r="A18" s="88">
        <v>14</v>
      </c>
      <c r="B18" s="88">
        <v>3417</v>
      </c>
      <c r="C18" s="117" t="s">
        <v>447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03"/>
    </row>
    <row r="19" spans="1:19" s="96" customFormat="1" ht="18" customHeight="1">
      <c r="A19" s="88">
        <v>15</v>
      </c>
      <c r="B19" s="88">
        <v>3418</v>
      </c>
      <c r="C19" s="117" t="s">
        <v>446</v>
      </c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03"/>
    </row>
    <row r="20" spans="1:19" s="93" customFormat="1" ht="18" customHeight="1">
      <c r="A20" s="118">
        <v>16</v>
      </c>
      <c r="B20" s="118">
        <v>3419</v>
      </c>
      <c r="C20" s="117" t="s">
        <v>448</v>
      </c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1"/>
    </row>
    <row r="21" spans="1:19" s="124" customFormat="1" ht="18" customHeight="1">
      <c r="A21" s="88">
        <v>17</v>
      </c>
      <c r="B21" s="88">
        <v>3420</v>
      </c>
      <c r="C21" s="98" t="s">
        <v>449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2"/>
    </row>
    <row r="22" spans="1:19" ht="18" customHeight="1">
      <c r="A22" s="118">
        <v>18</v>
      </c>
      <c r="B22" s="88">
        <v>3405</v>
      </c>
      <c r="C22" s="98" t="s">
        <v>434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2"/>
    </row>
    <row r="23" spans="1:19" ht="18" customHeight="1">
      <c r="A23" s="88">
        <v>19</v>
      </c>
      <c r="B23" s="88">
        <v>3406</v>
      </c>
      <c r="C23" s="98" t="s">
        <v>435</v>
      </c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2"/>
    </row>
    <row r="24" spans="1:19" ht="18" customHeight="1">
      <c r="A24" s="118">
        <v>20</v>
      </c>
      <c r="B24" s="88">
        <v>3407</v>
      </c>
      <c r="C24" s="98" t="s">
        <v>436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2"/>
    </row>
    <row r="25" spans="1:19" ht="18" customHeight="1">
      <c r="A25" s="88">
        <v>21</v>
      </c>
      <c r="B25" s="88">
        <v>3408</v>
      </c>
      <c r="C25" s="98" t="s">
        <v>437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2"/>
    </row>
    <row r="26" spans="1:19" ht="18" customHeight="1">
      <c r="A26" s="118">
        <v>22</v>
      </c>
      <c r="B26" s="88">
        <v>3410</v>
      </c>
      <c r="C26" s="98" t="s">
        <v>439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103"/>
    </row>
    <row r="27" spans="1:19" ht="18" customHeight="1">
      <c r="A27" s="88">
        <v>23</v>
      </c>
      <c r="B27" s="88">
        <v>3411</v>
      </c>
      <c r="C27" s="98" t="s">
        <v>440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2"/>
    </row>
    <row r="28" spans="1:19" ht="18" customHeight="1">
      <c r="A28" s="118">
        <v>24</v>
      </c>
      <c r="B28" s="88">
        <v>3412</v>
      </c>
      <c r="C28" s="98" t="s">
        <v>441</v>
      </c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5"/>
    </row>
    <row r="29" spans="1:19" ht="18" customHeight="1">
      <c r="A29" s="88">
        <v>25</v>
      </c>
      <c r="B29" s="88">
        <v>3458</v>
      </c>
      <c r="C29" s="98" t="s">
        <v>488</v>
      </c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03"/>
    </row>
    <row r="30" spans="1:19" ht="18" customHeight="1">
      <c r="A30" s="118">
        <v>26</v>
      </c>
      <c r="B30" s="88">
        <v>3466</v>
      </c>
      <c r="C30" s="98" t="s">
        <v>500</v>
      </c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03"/>
    </row>
    <row r="31" spans="1:19" ht="18" customHeight="1">
      <c r="A31" s="88">
        <v>27</v>
      </c>
      <c r="B31" s="88">
        <v>3421</v>
      </c>
      <c r="C31" s="125" t="s">
        <v>450</v>
      </c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1"/>
    </row>
    <row r="32" spans="1:19" ht="18" customHeight="1">
      <c r="A32" s="118">
        <v>28</v>
      </c>
      <c r="B32" s="88">
        <v>3422</v>
      </c>
      <c r="C32" s="125" t="s">
        <v>451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1"/>
    </row>
    <row r="33" spans="1:19" ht="18" customHeight="1">
      <c r="A33" s="88">
        <v>29</v>
      </c>
      <c r="B33" s="88">
        <v>3424</v>
      </c>
      <c r="C33" s="125" t="s">
        <v>452</v>
      </c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1"/>
    </row>
    <row r="34" spans="1:19">
      <c r="A34" s="118">
        <v>30</v>
      </c>
      <c r="B34" s="88">
        <v>3425</v>
      </c>
      <c r="C34" s="125" t="s">
        <v>453</v>
      </c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1"/>
    </row>
    <row r="35" spans="1:19">
      <c r="A35" s="88">
        <v>31</v>
      </c>
      <c r="B35" s="88">
        <v>3426</v>
      </c>
      <c r="C35" s="89" t="s">
        <v>454</v>
      </c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2"/>
    </row>
    <row r="36" spans="1:19">
      <c r="A36" s="118">
        <v>32</v>
      </c>
      <c r="B36" s="92">
        <v>3459</v>
      </c>
      <c r="C36" s="91" t="s">
        <v>489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</row>
    <row r="37" spans="1:19">
      <c r="A37" s="88">
        <v>33</v>
      </c>
      <c r="B37" s="88">
        <v>3467</v>
      </c>
      <c r="C37" s="89" t="s">
        <v>501</v>
      </c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2"/>
    </row>
    <row r="38" spans="1:19">
      <c r="A38" s="118">
        <v>34</v>
      </c>
      <c r="B38" s="92">
        <v>3478</v>
      </c>
      <c r="C38" s="91" t="s">
        <v>518</v>
      </c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</row>
  </sheetData>
  <mergeCells count="6">
    <mergeCell ref="A2:S2"/>
    <mergeCell ref="A1:S1"/>
    <mergeCell ref="A3:A4"/>
    <mergeCell ref="B3:B4"/>
    <mergeCell ref="C3:C4"/>
    <mergeCell ref="D3:R3"/>
  </mergeCells>
  <pageMargins left="0.78740157480314998" right="0.196850393700787" top="0.39370078740157499" bottom="0.15748031496063" header="0.31496062992126" footer="0.31496062992126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00"/>
  </sheetPr>
  <dimension ref="A1:S38"/>
  <sheetViews>
    <sheetView zoomScale="118" zoomScaleNormal="118" workbookViewId="0">
      <selection activeCell="T3" sqref="T1:V1048576"/>
    </sheetView>
  </sheetViews>
  <sheetFormatPr defaultColWidth="9" defaultRowHeight="21"/>
  <cols>
    <col min="1" max="1" width="5.109375" style="79" customWidth="1"/>
    <col min="2" max="2" width="6.33203125" style="79" customWidth="1"/>
    <col min="3" max="3" width="21.77734375" style="79" customWidth="1"/>
    <col min="4" max="4" width="2.6640625" style="79" customWidth="1"/>
    <col min="5" max="17" width="3.21875" style="79" customWidth="1"/>
    <col min="18" max="18" width="3.109375" style="79" customWidth="1"/>
    <col min="19" max="19" width="7.44140625" style="79" customWidth="1"/>
    <col min="20" max="16384" width="9" style="79"/>
  </cols>
  <sheetData>
    <row r="1" spans="1:19">
      <c r="A1" s="78" t="s">
        <v>410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>
      <c r="A2" s="126" t="s">
        <v>47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19">
      <c r="A3" s="81" t="s">
        <v>48</v>
      </c>
      <c r="B3" s="112" t="s">
        <v>49</v>
      </c>
      <c r="C3" s="81" t="s">
        <v>50</v>
      </c>
      <c r="D3" s="83" t="s">
        <v>51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  <c r="S3" s="86" t="s">
        <v>52</v>
      </c>
    </row>
    <row r="4" spans="1:19">
      <c r="A4" s="81"/>
      <c r="B4" s="112"/>
      <c r="C4" s="81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5" spans="1:19" s="93" customFormat="1" ht="18" customHeight="1">
      <c r="A5" s="88">
        <v>1</v>
      </c>
      <c r="B5" s="88">
        <v>3311</v>
      </c>
      <c r="C5" s="98" t="s">
        <v>53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2"/>
    </row>
    <row r="6" spans="1:19" s="96" customFormat="1" ht="18" customHeight="1">
      <c r="A6" s="88">
        <v>2</v>
      </c>
      <c r="B6" s="88">
        <v>3316</v>
      </c>
      <c r="C6" s="98" t="s">
        <v>57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1:19" s="93" customFormat="1" ht="18" customHeight="1">
      <c r="A7" s="88">
        <v>3</v>
      </c>
      <c r="B7" s="88">
        <v>3318</v>
      </c>
      <c r="C7" s="98" t="s">
        <v>59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2"/>
    </row>
    <row r="8" spans="1:19" s="93" customFormat="1" ht="18" customHeight="1">
      <c r="A8" s="88">
        <v>4</v>
      </c>
      <c r="B8" s="88">
        <v>3321</v>
      </c>
      <c r="C8" s="98" t="s">
        <v>62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2"/>
    </row>
    <row r="9" spans="1:19" s="93" customFormat="1" ht="18" customHeight="1">
      <c r="A9" s="88">
        <v>5</v>
      </c>
      <c r="B9" s="88">
        <v>3323</v>
      </c>
      <c r="C9" s="98" t="s">
        <v>64</v>
      </c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2"/>
    </row>
    <row r="10" spans="1:19" s="93" customFormat="1" ht="18" customHeight="1">
      <c r="A10" s="88">
        <v>6</v>
      </c>
      <c r="B10" s="88">
        <v>3324</v>
      </c>
      <c r="C10" s="98" t="s">
        <v>65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2"/>
    </row>
    <row r="11" spans="1:19" s="93" customFormat="1" ht="18" customHeight="1">
      <c r="A11" s="88">
        <v>7</v>
      </c>
      <c r="B11" s="88">
        <v>3326</v>
      </c>
      <c r="C11" s="98" t="s">
        <v>67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2"/>
    </row>
    <row r="12" spans="1:19" s="93" customFormat="1" ht="18" customHeight="1">
      <c r="A12" s="88">
        <v>8</v>
      </c>
      <c r="B12" s="88">
        <v>3328</v>
      </c>
      <c r="C12" s="98" t="s">
        <v>69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2"/>
    </row>
    <row r="13" spans="1:19" s="93" customFormat="1" ht="18" customHeight="1">
      <c r="A13" s="88">
        <v>9</v>
      </c>
      <c r="B13" s="88">
        <v>3330</v>
      </c>
      <c r="C13" s="98" t="s">
        <v>71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2"/>
    </row>
    <row r="14" spans="1:19" s="93" customFormat="1" ht="18" customHeight="1">
      <c r="A14" s="88">
        <v>10</v>
      </c>
      <c r="B14" s="88">
        <v>3331</v>
      </c>
      <c r="C14" s="98" t="s">
        <v>72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2"/>
    </row>
    <row r="15" spans="1:19" s="93" customFormat="1" ht="18" customHeight="1">
      <c r="A15" s="88">
        <v>11</v>
      </c>
      <c r="B15" s="88">
        <v>3384</v>
      </c>
      <c r="C15" s="98" t="s">
        <v>389</v>
      </c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103"/>
    </row>
    <row r="16" spans="1:19" s="93" customFormat="1" ht="18" customHeight="1">
      <c r="A16" s="88">
        <v>12</v>
      </c>
      <c r="B16" s="88">
        <v>3396</v>
      </c>
      <c r="C16" s="98" t="s">
        <v>404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103"/>
    </row>
    <row r="17" spans="1:19" s="93" customFormat="1" ht="18" customHeight="1">
      <c r="A17" s="88">
        <v>13</v>
      </c>
      <c r="B17" s="88">
        <v>3409</v>
      </c>
      <c r="C17" s="98" t="s">
        <v>438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103"/>
    </row>
    <row r="18" spans="1:19" s="93" customFormat="1" ht="18" customHeight="1">
      <c r="A18" s="88">
        <v>14</v>
      </c>
      <c r="B18" s="88">
        <v>3333</v>
      </c>
      <c r="C18" s="98" t="s">
        <v>75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2"/>
    </row>
    <row r="19" spans="1:19" s="96" customFormat="1" ht="18" customHeight="1">
      <c r="A19" s="88">
        <v>15</v>
      </c>
      <c r="B19" s="88">
        <v>3336</v>
      </c>
      <c r="C19" s="98" t="s">
        <v>77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5"/>
    </row>
    <row r="20" spans="1:19" s="96" customFormat="1" ht="18" customHeight="1">
      <c r="A20" s="88">
        <v>16</v>
      </c>
      <c r="B20" s="88">
        <v>3337</v>
      </c>
      <c r="C20" s="98" t="s">
        <v>78</v>
      </c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03"/>
    </row>
    <row r="21" spans="1:19" s="96" customFormat="1" ht="18" customHeight="1">
      <c r="A21" s="88">
        <v>17</v>
      </c>
      <c r="B21" s="88">
        <v>3340</v>
      </c>
      <c r="C21" s="117" t="s">
        <v>81</v>
      </c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03"/>
    </row>
    <row r="22" spans="1:19" s="93" customFormat="1" ht="18" customHeight="1">
      <c r="A22" s="88">
        <v>18</v>
      </c>
      <c r="B22" s="88">
        <v>3342</v>
      </c>
      <c r="C22" s="117" t="s">
        <v>83</v>
      </c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1"/>
    </row>
    <row r="23" spans="1:19" s="93" customFormat="1" ht="18" customHeight="1">
      <c r="A23" s="88">
        <v>19</v>
      </c>
      <c r="B23" s="88">
        <v>3343</v>
      </c>
      <c r="C23" s="98" t="s">
        <v>84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1"/>
    </row>
    <row r="24" spans="1:19" s="93" customFormat="1" ht="18" customHeight="1">
      <c r="A24" s="88">
        <v>20</v>
      </c>
      <c r="B24" s="88">
        <v>3344</v>
      </c>
      <c r="C24" s="125" t="s">
        <v>85</v>
      </c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1"/>
    </row>
    <row r="25" spans="1:19" s="93" customFormat="1" ht="18" customHeight="1">
      <c r="A25" s="88">
        <v>21</v>
      </c>
      <c r="B25" s="88">
        <v>3427</v>
      </c>
      <c r="C25" s="127" t="s">
        <v>466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2"/>
    </row>
    <row r="26" spans="1:19" s="93" customFormat="1" ht="18" customHeight="1"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</row>
    <row r="27" spans="1:19" ht="18" customHeight="1">
      <c r="P27" s="104" t="s">
        <v>88</v>
      </c>
      <c r="Q27" s="105" t="s">
        <v>4</v>
      </c>
      <c r="R27" s="106" t="s">
        <v>5</v>
      </c>
      <c r="S27" s="107" t="s">
        <v>6</v>
      </c>
    </row>
    <row r="28" spans="1:19" ht="18" customHeight="1">
      <c r="P28" s="108"/>
      <c r="Q28" s="109" t="e">
        <f>COUNTIF(#REF!,"ช")</f>
        <v>#REF!</v>
      </c>
      <c r="R28" s="109" t="e">
        <f>COUNTIF(#REF!,"ญ")</f>
        <v>#REF!</v>
      </c>
      <c r="S28" s="109" t="e">
        <f>SUM(Q28:R28)</f>
        <v>#REF!</v>
      </c>
    </row>
    <row r="29" spans="1:19" ht="18" customHeight="1">
      <c r="P29" s="110"/>
      <c r="Q29" s="111"/>
      <c r="R29" s="111"/>
      <c r="S29" s="111"/>
    </row>
    <row r="30" spans="1:19" ht="18" customHeight="1"/>
    <row r="31" spans="1:19" ht="18" customHeight="1"/>
    <row r="32" spans="1:19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</sheetData>
  <mergeCells count="6">
    <mergeCell ref="A1:S1"/>
    <mergeCell ref="A2:S2"/>
    <mergeCell ref="A3:A4"/>
    <mergeCell ref="B3:B4"/>
    <mergeCell ref="C3:C4"/>
    <mergeCell ref="D3:R3"/>
  </mergeCells>
  <pageMargins left="0.78740157480314998" right="0.196850393700787" top="0.39370078740157499" bottom="0.15748031496063" header="0.31496062992126" footer="0.31496062992126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00"/>
  </sheetPr>
  <dimension ref="A1:S38"/>
  <sheetViews>
    <sheetView zoomScale="118" zoomScaleNormal="118" workbookViewId="0">
      <selection activeCell="T13" sqref="T1:V1048576"/>
    </sheetView>
  </sheetViews>
  <sheetFormatPr defaultColWidth="9" defaultRowHeight="21"/>
  <cols>
    <col min="1" max="1" width="4.6640625" style="79" customWidth="1"/>
    <col min="2" max="2" width="6.33203125" style="79" customWidth="1"/>
    <col min="3" max="3" width="25.21875" style="79" customWidth="1"/>
    <col min="4" max="4" width="2.6640625" style="79" customWidth="1"/>
    <col min="5" max="17" width="3.21875" style="79" customWidth="1"/>
    <col min="18" max="18" width="3.109375" style="79" customWidth="1"/>
    <col min="19" max="19" width="7.44140625" style="79" customWidth="1"/>
    <col min="20" max="16384" width="9" style="79"/>
  </cols>
  <sheetData>
    <row r="1" spans="1:19">
      <c r="A1" s="78" t="s">
        <v>412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>
      <c r="A2" s="80" t="s">
        <v>47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>
      <c r="A3" s="81" t="s">
        <v>48</v>
      </c>
      <c r="B3" s="82" t="s">
        <v>49</v>
      </c>
      <c r="C3" s="81" t="s">
        <v>50</v>
      </c>
      <c r="D3" s="83" t="s">
        <v>51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  <c r="S3" s="128" t="s">
        <v>52</v>
      </c>
    </row>
    <row r="4" spans="1:19">
      <c r="A4" s="81"/>
      <c r="B4" s="82"/>
      <c r="C4" s="81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129"/>
    </row>
    <row r="5" spans="1:19" s="96" customFormat="1" ht="18" customHeight="1">
      <c r="A5" s="88">
        <v>1</v>
      </c>
      <c r="B5" s="88">
        <v>3312</v>
      </c>
      <c r="C5" s="98" t="s">
        <v>54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5"/>
    </row>
    <row r="6" spans="1:19" s="93" customFormat="1" ht="18" customHeight="1">
      <c r="A6" s="88">
        <v>2</v>
      </c>
      <c r="B6" s="88">
        <v>3314</v>
      </c>
      <c r="C6" s="98" t="s">
        <v>55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2"/>
    </row>
    <row r="7" spans="1:19" s="96" customFormat="1" ht="18" customHeight="1">
      <c r="A7" s="88">
        <v>3</v>
      </c>
      <c r="B7" s="88">
        <v>3315</v>
      </c>
      <c r="C7" s="98" t="s">
        <v>56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1:19" s="93" customFormat="1" ht="18" customHeight="1">
      <c r="A8" s="88">
        <v>4</v>
      </c>
      <c r="B8" s="88">
        <v>3317</v>
      </c>
      <c r="C8" s="98" t="s">
        <v>58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2"/>
    </row>
    <row r="9" spans="1:19" s="93" customFormat="1" ht="18" customHeight="1">
      <c r="A9" s="88">
        <v>5</v>
      </c>
      <c r="B9" s="88">
        <v>3319</v>
      </c>
      <c r="C9" s="98" t="s">
        <v>60</v>
      </c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2"/>
    </row>
    <row r="10" spans="1:19" s="93" customFormat="1" ht="18" customHeight="1">
      <c r="A10" s="88">
        <v>6</v>
      </c>
      <c r="B10" s="88">
        <v>3320</v>
      </c>
      <c r="C10" s="98" t="s">
        <v>61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2"/>
    </row>
    <row r="11" spans="1:19" s="93" customFormat="1" ht="18" customHeight="1">
      <c r="A11" s="88">
        <v>7</v>
      </c>
      <c r="B11" s="88">
        <v>3322</v>
      </c>
      <c r="C11" s="98" t="s">
        <v>63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2"/>
    </row>
    <row r="12" spans="1:19" s="93" customFormat="1" ht="18" customHeight="1">
      <c r="A12" s="88">
        <v>8</v>
      </c>
      <c r="B12" s="88">
        <v>3325</v>
      </c>
      <c r="C12" s="98" t="s">
        <v>66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2"/>
    </row>
    <row r="13" spans="1:19" s="93" customFormat="1" ht="18" customHeight="1">
      <c r="A13" s="88">
        <v>9</v>
      </c>
      <c r="B13" s="88">
        <v>3327</v>
      </c>
      <c r="C13" s="98" t="s">
        <v>68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2"/>
    </row>
    <row r="14" spans="1:19" s="93" customFormat="1" ht="18" customHeight="1">
      <c r="A14" s="88">
        <v>10</v>
      </c>
      <c r="B14" s="88">
        <v>3329</v>
      </c>
      <c r="C14" s="98" t="s">
        <v>70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2"/>
    </row>
    <row r="15" spans="1:19" s="93" customFormat="1" ht="18" customHeight="1">
      <c r="A15" s="88">
        <v>11</v>
      </c>
      <c r="B15" s="88">
        <v>3332</v>
      </c>
      <c r="C15" s="98" t="s">
        <v>73</v>
      </c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2"/>
    </row>
    <row r="16" spans="1:19" s="93" customFormat="1" ht="18" customHeight="1">
      <c r="A16" s="88">
        <v>12</v>
      </c>
      <c r="B16" s="88">
        <v>3397</v>
      </c>
      <c r="C16" s="98" t="s">
        <v>405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2"/>
    </row>
    <row r="17" spans="1:19" s="93" customFormat="1" ht="18" customHeight="1">
      <c r="A17" s="88">
        <v>13</v>
      </c>
      <c r="B17" s="88">
        <v>3369</v>
      </c>
      <c r="C17" s="89" t="s">
        <v>74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103"/>
    </row>
    <row r="18" spans="1:19" s="93" customFormat="1" ht="18" customHeight="1">
      <c r="A18" s="88">
        <v>14</v>
      </c>
      <c r="B18" s="88">
        <v>3335</v>
      </c>
      <c r="C18" s="98" t="s">
        <v>76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2"/>
    </row>
    <row r="19" spans="1:19" s="96" customFormat="1" ht="18" customHeight="1">
      <c r="A19" s="88">
        <v>15</v>
      </c>
      <c r="B19" s="88">
        <v>3338</v>
      </c>
      <c r="C19" s="98" t="s">
        <v>79</v>
      </c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03"/>
    </row>
    <row r="20" spans="1:19" s="96" customFormat="1" ht="18" customHeight="1">
      <c r="A20" s="88">
        <v>16</v>
      </c>
      <c r="B20" s="88">
        <v>3339</v>
      </c>
      <c r="C20" s="117" t="s">
        <v>80</v>
      </c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03"/>
    </row>
    <row r="21" spans="1:19" s="96" customFormat="1" ht="18" customHeight="1">
      <c r="A21" s="88">
        <v>17</v>
      </c>
      <c r="B21" s="88">
        <v>3341</v>
      </c>
      <c r="C21" s="117" t="s">
        <v>82</v>
      </c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03"/>
    </row>
    <row r="22" spans="1:19" s="93" customFormat="1" ht="18" customHeight="1">
      <c r="A22" s="88">
        <v>18</v>
      </c>
      <c r="B22" s="88">
        <v>3345</v>
      </c>
      <c r="C22" s="117" t="s">
        <v>86</v>
      </c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1"/>
    </row>
    <row r="23" spans="1:19" s="93" customFormat="1" ht="18" customHeight="1">
      <c r="A23" s="88">
        <v>19</v>
      </c>
      <c r="B23" s="88">
        <v>3346</v>
      </c>
      <c r="C23" s="98" t="s">
        <v>87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1"/>
    </row>
    <row r="24" spans="1:19" s="93" customFormat="1" ht="18" customHeight="1">
      <c r="A24" s="88">
        <v>20</v>
      </c>
      <c r="B24" s="88">
        <v>3423</v>
      </c>
      <c r="C24" s="130" t="s">
        <v>465</v>
      </c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1"/>
    </row>
    <row r="25" spans="1:19" s="93" customFormat="1" ht="18" customHeight="1">
      <c r="A25" s="88"/>
      <c r="B25" s="88"/>
      <c r="C25" s="89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2"/>
    </row>
    <row r="26" spans="1:19" s="93" customFormat="1" ht="18" customHeight="1"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</row>
    <row r="27" spans="1:19" ht="18" customHeight="1">
      <c r="P27" s="104" t="s">
        <v>88</v>
      </c>
      <c r="Q27" s="105" t="s">
        <v>4</v>
      </c>
      <c r="R27" s="106" t="s">
        <v>5</v>
      </c>
      <c r="S27" s="107" t="s">
        <v>6</v>
      </c>
    </row>
    <row r="28" spans="1:19" ht="18" customHeight="1">
      <c r="P28" s="108"/>
      <c r="Q28" s="109" t="e">
        <f>COUNTIF(#REF!,"ช")</f>
        <v>#REF!</v>
      </c>
      <c r="R28" s="109" t="e">
        <f>COUNTIF(#REF!,"ญ")</f>
        <v>#REF!</v>
      </c>
      <c r="S28" s="109" t="e">
        <f>SUM(Q28:R28)</f>
        <v>#REF!</v>
      </c>
    </row>
    <row r="29" spans="1:19" ht="18" customHeight="1">
      <c r="P29" s="110"/>
      <c r="Q29" s="111"/>
      <c r="R29" s="111"/>
      <c r="S29" s="111"/>
    </row>
    <row r="30" spans="1:19" ht="18" customHeight="1"/>
    <row r="31" spans="1:19" ht="18" customHeight="1"/>
    <row r="32" spans="1:19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</sheetData>
  <mergeCells count="7">
    <mergeCell ref="D3:R3"/>
    <mergeCell ref="A2:S2"/>
    <mergeCell ref="A1:S1"/>
    <mergeCell ref="A3:A4"/>
    <mergeCell ref="B3:B4"/>
    <mergeCell ref="C3:C4"/>
    <mergeCell ref="S3:S4"/>
  </mergeCells>
  <pageMargins left="0.78740157480314998" right="0.196850393700787" top="0.39370078740157499" bottom="0.15748031496063" header="0.31496062992126" footer="0.31496062992126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FF"/>
  </sheetPr>
  <dimension ref="A1:S47"/>
  <sheetViews>
    <sheetView zoomScale="87" zoomScaleNormal="87" workbookViewId="0">
      <selection activeCell="T16" sqref="T1:V1048576"/>
    </sheetView>
  </sheetViews>
  <sheetFormatPr defaultColWidth="9" defaultRowHeight="21"/>
  <cols>
    <col min="1" max="1" width="4.109375" style="79" customWidth="1"/>
    <col min="2" max="2" width="6.33203125" style="79" customWidth="1"/>
    <col min="3" max="3" width="25.109375" style="79" customWidth="1"/>
    <col min="4" max="4" width="2.6640625" style="79" customWidth="1"/>
    <col min="5" max="17" width="3.21875" style="79" customWidth="1"/>
    <col min="18" max="18" width="3.109375" style="79" customWidth="1"/>
    <col min="19" max="19" width="7.44140625" style="79" customWidth="1"/>
    <col min="20" max="16384" width="9" style="79"/>
  </cols>
  <sheetData>
    <row r="1" spans="1:19">
      <c r="A1" s="78" t="s">
        <v>413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>
      <c r="A2" s="80" t="s">
        <v>47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>
      <c r="A3" s="81" t="s">
        <v>48</v>
      </c>
      <c r="B3" s="82" t="s">
        <v>49</v>
      </c>
      <c r="C3" s="81" t="s">
        <v>50</v>
      </c>
      <c r="D3" s="83" t="s">
        <v>51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  <c r="S3" s="86" t="s">
        <v>52</v>
      </c>
    </row>
    <row r="4" spans="1:19">
      <c r="A4" s="81"/>
      <c r="B4" s="82"/>
      <c r="C4" s="81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5" spans="1:19" s="93" customFormat="1" ht="18" customHeight="1">
      <c r="A5" s="88">
        <v>1</v>
      </c>
      <c r="B5" s="88">
        <v>3250</v>
      </c>
      <c r="C5" s="89" t="s">
        <v>89</v>
      </c>
      <c r="D5" s="90"/>
      <c r="E5" s="90"/>
      <c r="F5" s="90"/>
      <c r="G5" s="90"/>
      <c r="H5" s="90"/>
      <c r="I5" s="90"/>
      <c r="J5" s="90"/>
      <c r="K5" s="90"/>
      <c r="L5" s="90"/>
      <c r="M5" s="91"/>
      <c r="N5" s="91"/>
      <c r="O5" s="91"/>
      <c r="P5" s="91"/>
      <c r="Q5" s="91"/>
      <c r="R5" s="91"/>
      <c r="S5" s="92"/>
    </row>
    <row r="6" spans="1:19" s="96" customFormat="1" ht="18" customHeight="1">
      <c r="A6" s="88">
        <v>2</v>
      </c>
      <c r="B6" s="88">
        <v>3251</v>
      </c>
      <c r="C6" s="89" t="s">
        <v>90</v>
      </c>
      <c r="D6" s="90"/>
      <c r="E6" s="90"/>
      <c r="F6" s="90"/>
      <c r="G6" s="90"/>
      <c r="H6" s="90"/>
      <c r="I6" s="90"/>
      <c r="J6" s="90"/>
      <c r="K6" s="90"/>
      <c r="L6" s="90"/>
      <c r="M6" s="94"/>
      <c r="N6" s="94"/>
      <c r="O6" s="94"/>
      <c r="P6" s="94"/>
      <c r="Q6" s="94"/>
      <c r="R6" s="94"/>
      <c r="S6" s="95"/>
    </row>
    <row r="7" spans="1:19" s="93" customFormat="1" ht="18" customHeight="1">
      <c r="A7" s="88">
        <v>3</v>
      </c>
      <c r="B7" s="88">
        <v>3252</v>
      </c>
      <c r="C7" s="89" t="s">
        <v>91</v>
      </c>
      <c r="D7" s="90"/>
      <c r="E7" s="90"/>
      <c r="F7" s="90"/>
      <c r="G7" s="90"/>
      <c r="H7" s="90"/>
      <c r="I7" s="90"/>
      <c r="J7" s="90"/>
      <c r="K7" s="90"/>
      <c r="L7" s="90"/>
      <c r="M7" s="91"/>
      <c r="N7" s="91"/>
      <c r="O7" s="91"/>
      <c r="P7" s="91"/>
      <c r="Q7" s="91"/>
      <c r="R7" s="91"/>
      <c r="S7" s="92"/>
    </row>
    <row r="8" spans="1:19" s="93" customFormat="1" ht="18" customHeight="1">
      <c r="A8" s="88">
        <v>4</v>
      </c>
      <c r="B8" s="88">
        <v>3257</v>
      </c>
      <c r="C8" s="89" t="s">
        <v>92</v>
      </c>
      <c r="D8" s="90"/>
      <c r="E8" s="90"/>
      <c r="F8" s="90"/>
      <c r="G8" s="90"/>
      <c r="H8" s="90"/>
      <c r="I8" s="90"/>
      <c r="J8" s="90"/>
      <c r="K8" s="90"/>
      <c r="L8" s="90"/>
      <c r="M8" s="91"/>
      <c r="N8" s="91"/>
      <c r="O8" s="91"/>
      <c r="P8" s="91"/>
      <c r="Q8" s="91"/>
      <c r="R8" s="91"/>
      <c r="S8" s="92"/>
    </row>
    <row r="9" spans="1:19" s="93" customFormat="1" ht="18" customHeight="1">
      <c r="A9" s="88">
        <v>5</v>
      </c>
      <c r="B9" s="88">
        <v>3259</v>
      </c>
      <c r="C9" s="89" t="s">
        <v>93</v>
      </c>
      <c r="D9" s="90"/>
      <c r="E9" s="90"/>
      <c r="F9" s="90"/>
      <c r="G9" s="90"/>
      <c r="H9" s="90"/>
      <c r="I9" s="90"/>
      <c r="J9" s="90"/>
      <c r="K9" s="90"/>
      <c r="L9" s="90"/>
      <c r="M9" s="91"/>
      <c r="N9" s="91"/>
      <c r="O9" s="91"/>
      <c r="P9" s="91"/>
      <c r="Q9" s="91"/>
      <c r="R9" s="91"/>
      <c r="S9" s="92"/>
    </row>
    <row r="10" spans="1:19" s="93" customFormat="1" ht="18" customHeight="1">
      <c r="A10" s="88">
        <v>6</v>
      </c>
      <c r="B10" s="88">
        <v>3260</v>
      </c>
      <c r="C10" s="89" t="s">
        <v>94</v>
      </c>
      <c r="D10" s="90"/>
      <c r="E10" s="90"/>
      <c r="F10" s="90"/>
      <c r="G10" s="90"/>
      <c r="H10" s="90"/>
      <c r="I10" s="90"/>
      <c r="J10" s="90"/>
      <c r="K10" s="90"/>
      <c r="L10" s="90"/>
      <c r="M10" s="91"/>
      <c r="N10" s="91"/>
      <c r="O10" s="91"/>
      <c r="P10" s="91"/>
      <c r="Q10" s="91"/>
      <c r="R10" s="91"/>
      <c r="S10" s="92"/>
    </row>
    <row r="11" spans="1:19" s="93" customFormat="1" ht="18" customHeight="1">
      <c r="A11" s="88">
        <v>7</v>
      </c>
      <c r="B11" s="88">
        <v>3261</v>
      </c>
      <c r="C11" s="89" t="s">
        <v>95</v>
      </c>
      <c r="D11" s="90"/>
      <c r="E11" s="90"/>
      <c r="F11" s="90"/>
      <c r="G11" s="90"/>
      <c r="H11" s="90"/>
      <c r="I11" s="90"/>
      <c r="J11" s="90"/>
      <c r="K11" s="90"/>
      <c r="L11" s="90"/>
      <c r="M11" s="91"/>
      <c r="N11" s="91"/>
      <c r="O11" s="91"/>
      <c r="P11" s="91"/>
      <c r="Q11" s="91"/>
      <c r="R11" s="91"/>
      <c r="S11" s="92"/>
    </row>
    <row r="12" spans="1:19" s="93" customFormat="1" ht="19.5" customHeight="1">
      <c r="A12" s="88">
        <v>8</v>
      </c>
      <c r="B12" s="88">
        <v>3262</v>
      </c>
      <c r="C12" s="89" t="s">
        <v>96</v>
      </c>
      <c r="D12" s="90"/>
      <c r="E12" s="90"/>
      <c r="F12" s="90"/>
      <c r="G12" s="90"/>
      <c r="H12" s="90"/>
      <c r="I12" s="90"/>
      <c r="J12" s="90"/>
      <c r="K12" s="90"/>
      <c r="L12" s="90"/>
      <c r="M12" s="91"/>
      <c r="N12" s="91"/>
      <c r="O12" s="91"/>
      <c r="P12" s="91"/>
      <c r="Q12" s="91"/>
      <c r="R12" s="91"/>
      <c r="S12" s="92"/>
    </row>
    <row r="13" spans="1:19" s="93" customFormat="1" ht="18" customHeight="1">
      <c r="A13" s="88">
        <v>9</v>
      </c>
      <c r="B13" s="97">
        <v>3263</v>
      </c>
      <c r="C13" s="98" t="s">
        <v>97</v>
      </c>
      <c r="D13" s="90"/>
      <c r="E13" s="90"/>
      <c r="F13" s="90"/>
      <c r="G13" s="90"/>
      <c r="H13" s="90"/>
      <c r="I13" s="90"/>
      <c r="J13" s="90"/>
      <c r="K13" s="90"/>
      <c r="L13" s="90"/>
      <c r="M13" s="91"/>
      <c r="N13" s="91"/>
      <c r="O13" s="91"/>
      <c r="P13" s="91"/>
      <c r="Q13" s="91"/>
      <c r="R13" s="91"/>
      <c r="S13" s="92"/>
    </row>
    <row r="14" spans="1:19" s="93" customFormat="1" ht="18" customHeight="1">
      <c r="A14" s="88">
        <v>10</v>
      </c>
      <c r="B14" s="97">
        <v>3293</v>
      </c>
      <c r="C14" s="98" t="s">
        <v>98</v>
      </c>
      <c r="D14" s="90"/>
      <c r="E14" s="90"/>
      <c r="F14" s="90"/>
      <c r="G14" s="90"/>
      <c r="H14" s="90"/>
      <c r="I14" s="90"/>
      <c r="J14" s="90"/>
      <c r="K14" s="90"/>
      <c r="L14" s="90"/>
      <c r="M14" s="91"/>
      <c r="N14" s="91"/>
      <c r="O14" s="91"/>
      <c r="P14" s="91"/>
      <c r="Q14" s="91"/>
      <c r="R14" s="91"/>
      <c r="S14" s="92"/>
    </row>
    <row r="15" spans="1:19" s="93" customFormat="1" ht="18" customHeight="1">
      <c r="A15" s="88">
        <v>11</v>
      </c>
      <c r="B15" s="88">
        <v>3295</v>
      </c>
      <c r="C15" s="89" t="s">
        <v>99</v>
      </c>
      <c r="D15" s="90"/>
      <c r="E15" s="90"/>
      <c r="F15" s="90"/>
      <c r="G15" s="90"/>
      <c r="H15" s="90"/>
      <c r="I15" s="90"/>
      <c r="J15" s="90"/>
      <c r="K15" s="90"/>
      <c r="L15" s="90"/>
      <c r="M15" s="91"/>
      <c r="N15" s="91"/>
      <c r="O15" s="91"/>
      <c r="P15" s="91"/>
      <c r="Q15" s="91"/>
      <c r="R15" s="91"/>
      <c r="S15" s="92"/>
    </row>
    <row r="16" spans="1:19" s="93" customFormat="1" ht="18" customHeight="1">
      <c r="A16" s="88">
        <v>12</v>
      </c>
      <c r="B16" s="88">
        <v>3381</v>
      </c>
      <c r="C16" s="99" t="s">
        <v>390</v>
      </c>
      <c r="D16" s="90"/>
      <c r="E16" s="90"/>
      <c r="F16" s="90"/>
      <c r="G16" s="90"/>
      <c r="H16" s="90"/>
      <c r="I16" s="90"/>
      <c r="J16" s="90"/>
      <c r="K16" s="90"/>
      <c r="L16" s="90"/>
      <c r="M16" s="100"/>
      <c r="N16" s="100"/>
      <c r="O16" s="100"/>
      <c r="P16" s="100"/>
      <c r="Q16" s="100"/>
      <c r="R16" s="100"/>
      <c r="S16" s="101"/>
    </row>
    <row r="17" spans="1:19" s="93" customFormat="1" ht="18" customHeight="1">
      <c r="A17" s="88">
        <v>13</v>
      </c>
      <c r="B17" s="88">
        <v>3428</v>
      </c>
      <c r="C17" s="102" t="s">
        <v>470</v>
      </c>
      <c r="D17" s="90"/>
      <c r="E17" s="90"/>
      <c r="F17" s="90"/>
      <c r="G17" s="90"/>
      <c r="H17" s="90"/>
      <c r="I17" s="90"/>
      <c r="J17" s="90"/>
      <c r="K17" s="90"/>
      <c r="L17" s="90"/>
      <c r="M17" s="100"/>
      <c r="N17" s="100"/>
      <c r="O17" s="100"/>
      <c r="P17" s="100"/>
      <c r="Q17" s="100"/>
      <c r="R17" s="100"/>
      <c r="S17" s="103"/>
    </row>
    <row r="18" spans="1:19" s="93" customFormat="1" ht="18" customHeight="1">
      <c r="A18" s="88">
        <v>14</v>
      </c>
      <c r="B18" s="88">
        <v>3429</v>
      </c>
      <c r="C18" s="102" t="s">
        <v>471</v>
      </c>
      <c r="D18" s="90"/>
      <c r="E18" s="90"/>
      <c r="F18" s="90"/>
      <c r="G18" s="90"/>
      <c r="H18" s="90"/>
      <c r="I18" s="90"/>
      <c r="J18" s="90"/>
      <c r="K18" s="90"/>
      <c r="L18" s="90"/>
      <c r="M18" s="100"/>
      <c r="N18" s="100"/>
      <c r="O18" s="100"/>
      <c r="P18" s="100"/>
      <c r="Q18" s="100"/>
      <c r="R18" s="100"/>
      <c r="S18" s="103"/>
    </row>
    <row r="19" spans="1:19" s="93" customFormat="1" ht="18" customHeight="1">
      <c r="A19" s="88">
        <v>15</v>
      </c>
      <c r="B19" s="88">
        <v>3460</v>
      </c>
      <c r="C19" s="102" t="s">
        <v>513</v>
      </c>
      <c r="D19" s="90"/>
      <c r="E19" s="90"/>
      <c r="F19" s="90"/>
      <c r="G19" s="90"/>
      <c r="H19" s="90"/>
      <c r="I19" s="90"/>
      <c r="J19" s="90"/>
      <c r="K19" s="90"/>
      <c r="L19" s="90"/>
      <c r="M19" s="100"/>
      <c r="N19" s="100"/>
      <c r="O19" s="100"/>
      <c r="P19" s="100"/>
      <c r="Q19" s="100"/>
      <c r="R19" s="100"/>
      <c r="S19" s="103"/>
    </row>
    <row r="20" spans="1:19" s="93" customFormat="1" ht="18" customHeight="1">
      <c r="A20" s="88">
        <v>16</v>
      </c>
      <c r="B20" s="88">
        <v>3479</v>
      </c>
      <c r="C20" s="102" t="s">
        <v>503</v>
      </c>
      <c r="D20" s="90"/>
      <c r="E20" s="90"/>
      <c r="F20" s="90"/>
      <c r="G20" s="90"/>
      <c r="H20" s="90"/>
      <c r="I20" s="90"/>
      <c r="J20" s="90"/>
      <c r="K20" s="90"/>
      <c r="L20" s="90"/>
      <c r="M20" s="100"/>
      <c r="N20" s="100"/>
      <c r="O20" s="100"/>
      <c r="P20" s="100"/>
      <c r="Q20" s="100"/>
      <c r="R20" s="100"/>
      <c r="S20" s="103"/>
    </row>
    <row r="21" spans="1:19" s="93" customFormat="1" ht="18" customHeight="1">
      <c r="A21" s="88">
        <v>17</v>
      </c>
      <c r="B21" s="88">
        <v>3264</v>
      </c>
      <c r="C21" s="89" t="s">
        <v>100</v>
      </c>
      <c r="D21" s="90"/>
      <c r="E21" s="90"/>
      <c r="F21" s="90"/>
      <c r="G21" s="90"/>
      <c r="H21" s="90"/>
      <c r="I21" s="90"/>
      <c r="J21" s="90"/>
      <c r="K21" s="90"/>
      <c r="L21" s="90"/>
      <c r="M21" s="91"/>
      <c r="N21" s="91"/>
      <c r="O21" s="91"/>
      <c r="P21" s="91"/>
      <c r="Q21" s="91"/>
      <c r="R21" s="91"/>
      <c r="S21" s="92"/>
    </row>
    <row r="22" spans="1:19" s="93" customFormat="1" ht="18" customHeight="1">
      <c r="A22" s="88">
        <v>18</v>
      </c>
      <c r="B22" s="88">
        <v>3265</v>
      </c>
      <c r="C22" s="89" t="s">
        <v>101</v>
      </c>
      <c r="D22" s="90"/>
      <c r="E22" s="90"/>
      <c r="F22" s="90"/>
      <c r="G22" s="90"/>
      <c r="H22" s="90"/>
      <c r="I22" s="90"/>
      <c r="J22" s="90"/>
      <c r="K22" s="90"/>
      <c r="L22" s="90"/>
      <c r="M22" s="91"/>
      <c r="N22" s="91"/>
      <c r="O22" s="91"/>
      <c r="P22" s="91"/>
      <c r="Q22" s="91"/>
      <c r="R22" s="91"/>
      <c r="S22" s="92"/>
    </row>
    <row r="23" spans="1:19" s="93" customFormat="1" ht="18" customHeight="1">
      <c r="A23" s="88">
        <v>19</v>
      </c>
      <c r="B23" s="88">
        <v>3267</v>
      </c>
      <c r="C23" s="89" t="s">
        <v>398</v>
      </c>
      <c r="D23" s="90"/>
      <c r="E23" s="90"/>
      <c r="F23" s="90"/>
      <c r="G23" s="90"/>
      <c r="H23" s="90"/>
      <c r="I23" s="90"/>
      <c r="J23" s="90"/>
      <c r="K23" s="90"/>
      <c r="L23" s="90"/>
      <c r="M23" s="91"/>
      <c r="N23" s="91"/>
      <c r="O23" s="91"/>
      <c r="P23" s="91"/>
      <c r="Q23" s="91"/>
      <c r="R23" s="91"/>
      <c r="S23" s="92"/>
    </row>
    <row r="24" spans="1:19" s="93" customFormat="1" ht="18" customHeight="1">
      <c r="A24" s="88">
        <v>20</v>
      </c>
      <c r="B24" s="88">
        <v>3268</v>
      </c>
      <c r="C24" s="89" t="s">
        <v>102</v>
      </c>
      <c r="D24" s="90"/>
      <c r="E24" s="90"/>
      <c r="F24" s="90"/>
      <c r="G24" s="90"/>
      <c r="H24" s="90"/>
      <c r="I24" s="90"/>
      <c r="J24" s="90"/>
      <c r="K24" s="90"/>
      <c r="L24" s="90"/>
      <c r="M24" s="91"/>
      <c r="N24" s="91"/>
      <c r="O24" s="91"/>
      <c r="P24" s="91"/>
      <c r="Q24" s="91"/>
      <c r="R24" s="91"/>
      <c r="S24" s="92"/>
    </row>
    <row r="25" spans="1:19" s="93" customFormat="1" ht="18" customHeight="1">
      <c r="A25" s="88">
        <v>21</v>
      </c>
      <c r="B25" s="88">
        <v>3269</v>
      </c>
      <c r="C25" s="89" t="s">
        <v>103</v>
      </c>
      <c r="D25" s="90"/>
      <c r="E25" s="90"/>
      <c r="F25" s="90"/>
      <c r="G25" s="90"/>
      <c r="H25" s="90"/>
      <c r="I25" s="90"/>
      <c r="J25" s="90"/>
      <c r="K25" s="90"/>
      <c r="L25" s="90"/>
      <c r="M25" s="91"/>
      <c r="N25" s="91"/>
      <c r="O25" s="91"/>
      <c r="P25" s="91"/>
      <c r="Q25" s="91"/>
      <c r="R25" s="91"/>
      <c r="S25" s="92"/>
    </row>
    <row r="26" spans="1:19" s="96" customFormat="1" ht="18.75" customHeight="1">
      <c r="A26" s="88">
        <v>22</v>
      </c>
      <c r="B26" s="88">
        <v>3270</v>
      </c>
      <c r="C26" s="89" t="s">
        <v>104</v>
      </c>
      <c r="D26" s="90"/>
      <c r="E26" s="90"/>
      <c r="F26" s="90"/>
      <c r="G26" s="90"/>
      <c r="H26" s="90"/>
      <c r="I26" s="90"/>
      <c r="J26" s="90"/>
      <c r="K26" s="90"/>
      <c r="L26" s="90"/>
      <c r="M26" s="94"/>
      <c r="N26" s="94"/>
      <c r="O26" s="94"/>
      <c r="P26" s="94"/>
      <c r="Q26" s="94"/>
      <c r="R26" s="94"/>
      <c r="S26" s="95"/>
    </row>
    <row r="27" spans="1:19" s="93" customFormat="1" ht="18" customHeight="1">
      <c r="A27" s="88">
        <v>23</v>
      </c>
      <c r="B27" s="88">
        <v>3271</v>
      </c>
      <c r="C27" s="89" t="s">
        <v>105</v>
      </c>
      <c r="D27" s="90"/>
      <c r="E27" s="90"/>
      <c r="F27" s="90"/>
      <c r="G27" s="90"/>
      <c r="H27" s="90"/>
      <c r="I27" s="90"/>
      <c r="J27" s="90"/>
      <c r="K27" s="90"/>
      <c r="L27" s="90"/>
      <c r="M27" s="91"/>
      <c r="N27" s="91"/>
      <c r="O27" s="91"/>
      <c r="P27" s="91"/>
      <c r="Q27" s="91"/>
      <c r="R27" s="91"/>
      <c r="S27" s="92"/>
    </row>
    <row r="28" spans="1:19" s="96" customFormat="1" ht="18" customHeight="1">
      <c r="A28" s="88">
        <v>24</v>
      </c>
      <c r="B28" s="88">
        <v>3272</v>
      </c>
      <c r="C28" s="89" t="s">
        <v>106</v>
      </c>
      <c r="D28" s="90"/>
      <c r="E28" s="90"/>
      <c r="F28" s="90"/>
      <c r="G28" s="90"/>
      <c r="H28" s="90"/>
      <c r="I28" s="90"/>
      <c r="J28" s="90"/>
      <c r="K28" s="90"/>
      <c r="L28" s="90"/>
      <c r="M28" s="94"/>
      <c r="N28" s="94"/>
      <c r="O28" s="94"/>
      <c r="P28" s="94"/>
      <c r="Q28" s="94"/>
      <c r="R28" s="94"/>
      <c r="S28" s="95"/>
    </row>
    <row r="29" spans="1:19" s="93" customFormat="1" ht="18" customHeight="1">
      <c r="A29" s="88">
        <v>25</v>
      </c>
      <c r="B29" s="88">
        <v>3273</v>
      </c>
      <c r="C29" s="99" t="s">
        <v>107</v>
      </c>
      <c r="D29" s="90"/>
      <c r="E29" s="90"/>
      <c r="F29" s="90"/>
      <c r="G29" s="90"/>
      <c r="H29" s="90"/>
      <c r="I29" s="90"/>
      <c r="J29" s="90"/>
      <c r="K29" s="90"/>
      <c r="L29" s="90"/>
      <c r="M29" s="100"/>
      <c r="N29" s="100"/>
      <c r="O29" s="100"/>
      <c r="P29" s="100"/>
      <c r="Q29" s="100"/>
      <c r="R29" s="100"/>
      <c r="S29" s="101"/>
    </row>
    <row r="30" spans="1:19" s="93" customFormat="1" ht="18" customHeight="1">
      <c r="A30" s="88">
        <v>26</v>
      </c>
      <c r="B30" s="88">
        <v>3274</v>
      </c>
      <c r="C30" s="99" t="s">
        <v>108</v>
      </c>
      <c r="D30" s="90"/>
      <c r="E30" s="90"/>
      <c r="F30" s="90"/>
      <c r="G30" s="90"/>
      <c r="H30" s="90"/>
      <c r="I30" s="90"/>
      <c r="J30" s="90"/>
      <c r="K30" s="90"/>
      <c r="L30" s="90"/>
      <c r="M30" s="100"/>
      <c r="N30" s="100"/>
      <c r="O30" s="100"/>
      <c r="P30" s="100"/>
      <c r="Q30" s="100"/>
      <c r="R30" s="100"/>
      <c r="S30" s="101"/>
    </row>
    <row r="31" spans="1:19" s="93" customFormat="1" ht="18" customHeight="1">
      <c r="A31" s="88">
        <v>27</v>
      </c>
      <c r="B31" s="88">
        <v>3275</v>
      </c>
      <c r="C31" s="99" t="s">
        <v>109</v>
      </c>
      <c r="D31" s="90"/>
      <c r="E31" s="90"/>
      <c r="F31" s="90"/>
      <c r="G31" s="90"/>
      <c r="H31" s="90"/>
      <c r="I31" s="90"/>
      <c r="J31" s="90"/>
      <c r="K31" s="90"/>
      <c r="L31" s="90"/>
      <c r="M31" s="100"/>
      <c r="N31" s="100"/>
      <c r="O31" s="100"/>
      <c r="P31" s="100"/>
      <c r="Q31" s="100"/>
      <c r="R31" s="100"/>
      <c r="S31" s="101"/>
    </row>
    <row r="32" spans="1:19" s="93" customFormat="1" ht="18" customHeight="1">
      <c r="A32" s="88">
        <v>28</v>
      </c>
      <c r="B32" s="88">
        <v>3276</v>
      </c>
      <c r="C32" s="99" t="s">
        <v>110</v>
      </c>
      <c r="D32" s="90"/>
      <c r="E32" s="90"/>
      <c r="F32" s="90"/>
      <c r="G32" s="90"/>
      <c r="H32" s="90"/>
      <c r="I32" s="90"/>
      <c r="J32" s="90"/>
      <c r="K32" s="90"/>
      <c r="L32" s="90"/>
      <c r="M32" s="100"/>
      <c r="N32" s="100"/>
      <c r="O32" s="100"/>
      <c r="P32" s="100"/>
      <c r="Q32" s="100"/>
      <c r="R32" s="100"/>
      <c r="S32" s="101"/>
    </row>
    <row r="33" spans="1:19" s="93" customFormat="1" ht="18" customHeight="1">
      <c r="A33" s="88">
        <v>29</v>
      </c>
      <c r="B33" s="88">
        <v>3296</v>
      </c>
      <c r="C33" s="89" t="s">
        <v>111</v>
      </c>
      <c r="D33" s="5"/>
      <c r="E33" s="5"/>
      <c r="F33" s="5"/>
      <c r="G33" s="5"/>
      <c r="H33" s="5"/>
      <c r="I33" s="5"/>
      <c r="J33" s="5"/>
      <c r="K33" s="5"/>
      <c r="L33" s="5"/>
      <c r="M33" s="91"/>
      <c r="N33" s="91"/>
      <c r="O33" s="91"/>
      <c r="P33" s="91"/>
      <c r="Q33" s="91"/>
      <c r="R33" s="91"/>
      <c r="S33" s="92"/>
    </row>
    <row r="34" spans="1:19" s="93" customFormat="1" ht="18" customHeight="1">
      <c r="A34" s="88"/>
      <c r="B34" s="88"/>
      <c r="C34" s="99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1"/>
    </row>
    <row r="35" spans="1:19" s="96" customFormat="1" ht="18" customHeight="1">
      <c r="A35" s="88"/>
      <c r="B35" s="88"/>
      <c r="C35" s="89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spans="1:19" ht="18" customHeight="1">
      <c r="P36" s="104" t="s">
        <v>88</v>
      </c>
      <c r="Q36" s="105" t="s">
        <v>4</v>
      </c>
      <c r="R36" s="106" t="s">
        <v>5</v>
      </c>
      <c r="S36" s="107" t="s">
        <v>6</v>
      </c>
    </row>
    <row r="37" spans="1:19" ht="18" customHeight="1">
      <c r="P37" s="108"/>
      <c r="Q37" s="109">
        <v>16</v>
      </c>
      <c r="R37" s="109" t="e">
        <f>COUNTIF(#REF!,"ญ")</f>
        <v>#REF!</v>
      </c>
      <c r="S37" s="109">
        <v>29</v>
      </c>
    </row>
    <row r="38" spans="1:19" ht="18" customHeight="1">
      <c r="P38" s="110"/>
      <c r="Q38" s="111"/>
      <c r="R38" s="111"/>
      <c r="S38" s="111"/>
    </row>
    <row r="39" spans="1:19" ht="18" customHeight="1"/>
    <row r="40" spans="1:19" ht="18" customHeight="1"/>
    <row r="41" spans="1:19" ht="18" customHeight="1"/>
    <row r="42" spans="1:19" ht="18" customHeight="1"/>
    <row r="43" spans="1:19" ht="18" customHeight="1"/>
    <row r="44" spans="1:19" ht="18" customHeight="1"/>
    <row r="45" spans="1:19" ht="18" customHeight="1"/>
    <row r="46" spans="1:19" ht="18" customHeight="1"/>
    <row r="47" spans="1:19" ht="18" customHeight="1"/>
  </sheetData>
  <mergeCells count="6">
    <mergeCell ref="D3:R3"/>
    <mergeCell ref="A1:S1"/>
    <mergeCell ref="A2:S2"/>
    <mergeCell ref="A3:A4"/>
    <mergeCell ref="B3:B4"/>
    <mergeCell ref="C3:C4"/>
  </mergeCells>
  <pageMargins left="0.78740157480314998" right="0.196850393700787" top="0.39370078740157499" bottom="0.15748031496063" header="0.31496062992126" footer="0.31496062992126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3399"/>
  </sheetPr>
  <dimension ref="A1:S164"/>
  <sheetViews>
    <sheetView workbookViewId="0">
      <selection activeCell="T10" sqref="T1:V1048576"/>
    </sheetView>
  </sheetViews>
  <sheetFormatPr defaultColWidth="9" defaultRowHeight="21"/>
  <cols>
    <col min="1" max="1" width="5.109375" style="79" customWidth="1"/>
    <col min="2" max="2" width="6.33203125" style="79" customWidth="1"/>
    <col min="3" max="3" width="21.77734375" style="79" customWidth="1"/>
    <col min="4" max="4" width="2.6640625" style="79" customWidth="1"/>
    <col min="5" max="17" width="3.21875" style="79" customWidth="1"/>
    <col min="18" max="18" width="3.109375" style="79" customWidth="1"/>
    <col min="19" max="19" width="7.44140625" style="79" customWidth="1"/>
    <col min="20" max="16384" width="9" style="79"/>
  </cols>
  <sheetData>
    <row r="1" spans="1:19">
      <c r="A1" s="78" t="s">
        <v>414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>
      <c r="A2" s="80" t="s">
        <v>47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>
      <c r="A3" s="81" t="s">
        <v>48</v>
      </c>
      <c r="B3" s="82" t="s">
        <v>49</v>
      </c>
      <c r="C3" s="81" t="s">
        <v>50</v>
      </c>
      <c r="D3" s="113" t="s">
        <v>51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5"/>
      <c r="S3" s="128" t="s">
        <v>52</v>
      </c>
    </row>
    <row r="4" spans="1:19">
      <c r="A4" s="81"/>
      <c r="B4" s="82"/>
      <c r="C4" s="81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129"/>
    </row>
    <row r="5" spans="1:19" ht="18" customHeight="1">
      <c r="A5" s="97">
        <v>1</v>
      </c>
      <c r="B5" s="97">
        <v>3157</v>
      </c>
      <c r="C5" s="89" t="s">
        <v>112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31"/>
    </row>
    <row r="6" spans="1:19" s="139" customFormat="1" ht="18" customHeight="1">
      <c r="A6" s="97">
        <v>2</v>
      </c>
      <c r="B6" s="97">
        <v>3158</v>
      </c>
      <c r="C6" s="89" t="s">
        <v>113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7"/>
    </row>
    <row r="7" spans="1:19" ht="18" customHeight="1">
      <c r="A7" s="97">
        <v>3</v>
      </c>
      <c r="B7" s="97">
        <v>3159</v>
      </c>
      <c r="C7" s="89" t="s">
        <v>114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31"/>
    </row>
    <row r="8" spans="1:19" s="139" customFormat="1" ht="18" customHeight="1">
      <c r="A8" s="97">
        <v>4</v>
      </c>
      <c r="B8" s="97">
        <v>3160</v>
      </c>
      <c r="C8" s="89" t="s">
        <v>115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7"/>
    </row>
    <row r="9" spans="1:19" s="139" customFormat="1" ht="18" customHeight="1">
      <c r="A9" s="97">
        <v>5</v>
      </c>
      <c r="B9" s="97">
        <v>3162</v>
      </c>
      <c r="C9" s="89" t="s">
        <v>116</v>
      </c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7"/>
    </row>
    <row r="10" spans="1:19" s="139" customFormat="1" ht="18" customHeight="1">
      <c r="A10" s="97">
        <v>6</v>
      </c>
      <c r="B10" s="97">
        <v>3164</v>
      </c>
      <c r="C10" s="89" t="s">
        <v>117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7"/>
    </row>
    <row r="11" spans="1:19" ht="18" customHeight="1">
      <c r="A11" s="97">
        <v>7</v>
      </c>
      <c r="B11" s="97">
        <v>3165</v>
      </c>
      <c r="C11" s="89" t="s">
        <v>118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31"/>
    </row>
    <row r="12" spans="1:19" s="139" customFormat="1" ht="18" customHeight="1">
      <c r="A12" s="97">
        <v>8</v>
      </c>
      <c r="B12" s="97">
        <v>3166</v>
      </c>
      <c r="C12" s="89" t="s">
        <v>119</v>
      </c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7"/>
    </row>
    <row r="13" spans="1:19" ht="18" customHeight="1">
      <c r="A13" s="97">
        <v>9</v>
      </c>
      <c r="B13" s="97">
        <v>3167</v>
      </c>
      <c r="C13" s="89" t="s">
        <v>120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31"/>
    </row>
    <row r="14" spans="1:19" s="142" customFormat="1" ht="18" customHeight="1">
      <c r="A14" s="97">
        <v>10</v>
      </c>
      <c r="B14" s="140">
        <v>3348</v>
      </c>
      <c r="C14" s="141" t="s">
        <v>121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131"/>
    </row>
    <row r="15" spans="1:19" s="142" customFormat="1" ht="18" customHeight="1">
      <c r="A15" s="97">
        <v>11</v>
      </c>
      <c r="B15" s="140">
        <v>3349</v>
      </c>
      <c r="C15" s="141" t="s">
        <v>122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131"/>
    </row>
    <row r="16" spans="1:19" s="142" customFormat="1" ht="18" customHeight="1">
      <c r="A16" s="97">
        <v>12</v>
      </c>
      <c r="B16" s="140">
        <v>3393</v>
      </c>
      <c r="C16" s="141" t="s">
        <v>399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131"/>
    </row>
    <row r="17" spans="1:19" s="142" customFormat="1" ht="18" customHeight="1">
      <c r="A17" s="97">
        <v>13</v>
      </c>
      <c r="B17" s="140">
        <v>3430</v>
      </c>
      <c r="C17" s="143" t="s">
        <v>455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131"/>
    </row>
    <row r="18" spans="1:19" s="142" customFormat="1" ht="18" customHeight="1">
      <c r="A18" s="97">
        <v>14</v>
      </c>
      <c r="B18" s="140">
        <v>3431</v>
      </c>
      <c r="C18" s="143" t="s">
        <v>456</v>
      </c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131"/>
    </row>
    <row r="19" spans="1:19" s="142" customFormat="1" ht="18" customHeight="1">
      <c r="A19" s="97">
        <v>15</v>
      </c>
      <c r="B19" s="140">
        <v>3468</v>
      </c>
      <c r="C19" s="143" t="s">
        <v>504</v>
      </c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131"/>
    </row>
    <row r="20" spans="1:19" s="142" customFormat="1" ht="18" customHeight="1">
      <c r="A20" s="97">
        <v>16</v>
      </c>
      <c r="B20" s="140">
        <v>3347</v>
      </c>
      <c r="C20" s="141" t="s">
        <v>123</v>
      </c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131"/>
    </row>
    <row r="21" spans="1:19" ht="18" customHeight="1">
      <c r="A21" s="97">
        <v>17</v>
      </c>
      <c r="B21" s="97">
        <v>3180</v>
      </c>
      <c r="C21" s="117" t="s">
        <v>124</v>
      </c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32"/>
    </row>
    <row r="22" spans="1:19" ht="18" customHeight="1">
      <c r="A22" s="97">
        <v>18</v>
      </c>
      <c r="B22" s="97">
        <v>3182</v>
      </c>
      <c r="C22" s="117" t="s">
        <v>125</v>
      </c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32"/>
    </row>
    <row r="23" spans="1:19" ht="18" customHeight="1">
      <c r="A23" s="97">
        <v>19</v>
      </c>
      <c r="B23" s="97">
        <v>3183</v>
      </c>
      <c r="C23" s="117" t="s">
        <v>126</v>
      </c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32"/>
    </row>
    <row r="24" spans="1:19" ht="18" customHeight="1">
      <c r="A24" s="97">
        <v>20</v>
      </c>
      <c r="B24" s="97">
        <v>3184</v>
      </c>
      <c r="C24" s="117" t="s">
        <v>127</v>
      </c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32"/>
    </row>
    <row r="25" spans="1:19" ht="18" customHeight="1">
      <c r="A25" s="97">
        <v>21</v>
      </c>
      <c r="B25" s="97">
        <v>3186</v>
      </c>
      <c r="C25" s="117" t="s">
        <v>128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32"/>
    </row>
    <row r="26" spans="1:19" ht="18" customHeight="1">
      <c r="A26" s="97">
        <v>22</v>
      </c>
      <c r="B26" s="97">
        <v>3187</v>
      </c>
      <c r="C26" s="117" t="s">
        <v>129</v>
      </c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32"/>
    </row>
    <row r="27" spans="1:19" s="139" customFormat="1" ht="18" customHeight="1">
      <c r="A27" s="97">
        <v>23</v>
      </c>
      <c r="B27" s="97">
        <v>3188</v>
      </c>
      <c r="C27" s="98" t="s">
        <v>130</v>
      </c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</row>
    <row r="28" spans="1:19" ht="18" customHeight="1">
      <c r="A28" s="97">
        <v>24</v>
      </c>
      <c r="B28" s="88">
        <v>3297</v>
      </c>
      <c r="C28" s="89" t="s">
        <v>131</v>
      </c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2"/>
    </row>
    <row r="29" spans="1:19" ht="18" customHeight="1">
      <c r="P29" s="119" t="s">
        <v>88</v>
      </c>
      <c r="Q29" s="120" t="s">
        <v>4</v>
      </c>
      <c r="R29" s="121" t="s">
        <v>5</v>
      </c>
      <c r="S29" s="122" t="s">
        <v>6</v>
      </c>
    </row>
    <row r="30" spans="1:19" ht="18" customHeight="1">
      <c r="P30" s="108"/>
      <c r="Q30" s="109" t="e">
        <f>COUNTIF(#REF!,"ช")</f>
        <v>#REF!</v>
      </c>
      <c r="R30" s="109" t="e">
        <f>COUNTIF(#REF!,"ญ")</f>
        <v>#REF!</v>
      </c>
      <c r="S30" s="109" t="e">
        <f>Q30+R30</f>
        <v>#REF!</v>
      </c>
    </row>
    <row r="31" spans="1:19" ht="18" customHeight="1">
      <c r="P31" s="110"/>
      <c r="Q31" s="111"/>
      <c r="R31" s="111"/>
      <c r="S31" s="111"/>
    </row>
    <row r="32" spans="1:19" ht="18" customHeight="1">
      <c r="P32" s="110"/>
      <c r="Q32" s="111"/>
      <c r="R32" s="111"/>
      <c r="S32" s="111"/>
    </row>
    <row r="33" spans="1:19" ht="18" customHeight="1">
      <c r="P33" s="110"/>
      <c r="Q33" s="111"/>
      <c r="R33" s="111"/>
      <c r="S33" s="111"/>
    </row>
    <row r="34" spans="1:19" ht="18" customHeight="1">
      <c r="P34" s="110"/>
      <c r="Q34" s="111"/>
      <c r="R34" s="111"/>
      <c r="S34" s="111"/>
    </row>
    <row r="35" spans="1:19" ht="18" customHeight="1">
      <c r="P35" s="110"/>
      <c r="Q35" s="111"/>
      <c r="R35" s="111"/>
      <c r="S35" s="111"/>
    </row>
    <row r="36" spans="1:19" ht="18" customHeight="1">
      <c r="P36" s="110"/>
      <c r="Q36" s="111"/>
      <c r="R36" s="111"/>
      <c r="S36" s="111"/>
    </row>
    <row r="37" spans="1:19" ht="18" customHeight="1">
      <c r="P37" s="110"/>
      <c r="Q37" s="111"/>
      <c r="R37" s="111"/>
      <c r="S37" s="111"/>
    </row>
    <row r="38" spans="1:19" ht="18" customHeight="1">
      <c r="P38" s="110"/>
      <c r="Q38" s="111"/>
      <c r="R38" s="111"/>
      <c r="S38" s="111"/>
    </row>
    <row r="39" spans="1:19" ht="18" customHeight="1">
      <c r="P39" s="110"/>
      <c r="Q39" s="111"/>
      <c r="R39" s="111"/>
      <c r="S39" s="111"/>
    </row>
    <row r="40" spans="1:19" ht="18" customHeight="1">
      <c r="P40" s="110"/>
      <c r="Q40" s="111"/>
      <c r="R40" s="111"/>
      <c r="S40" s="111"/>
    </row>
    <row r="41" spans="1:19" ht="18" customHeight="1">
      <c r="P41" s="110"/>
      <c r="Q41" s="111"/>
      <c r="R41" s="111"/>
      <c r="S41" s="111"/>
    </row>
    <row r="42" spans="1:19" ht="18" customHeight="1">
      <c r="P42" s="110"/>
      <c r="Q42" s="111"/>
      <c r="R42" s="111"/>
      <c r="S42" s="111"/>
    </row>
    <row r="43" spans="1:19" ht="18" customHeight="1">
      <c r="P43" s="110"/>
      <c r="Q43" s="111"/>
      <c r="R43" s="111"/>
      <c r="S43" s="111"/>
    </row>
    <row r="44" spans="1:19" ht="18" customHeight="1">
      <c r="P44" s="110"/>
      <c r="Q44" s="111"/>
      <c r="R44" s="111"/>
      <c r="S44" s="111"/>
    </row>
    <row r="45" spans="1:19" ht="18" customHeight="1">
      <c r="A45" s="97">
        <v>7</v>
      </c>
      <c r="B45" s="97">
        <v>3163</v>
      </c>
      <c r="C45" s="98" t="s">
        <v>132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31"/>
    </row>
    <row r="46" spans="1:19" ht="18" customHeight="1">
      <c r="A46" s="97">
        <v>42</v>
      </c>
      <c r="B46" s="146">
        <v>3237</v>
      </c>
      <c r="C46" s="125" t="s">
        <v>133</v>
      </c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31"/>
    </row>
    <row r="47" spans="1:19" ht="18" customHeight="1">
      <c r="P47" s="110"/>
      <c r="Q47" s="111"/>
      <c r="R47" s="111"/>
      <c r="S47" s="111"/>
    </row>
    <row r="48" spans="1:19" ht="18" customHeight="1">
      <c r="P48" s="110"/>
      <c r="Q48" s="111"/>
      <c r="R48" s="111"/>
      <c r="S48" s="111"/>
    </row>
    <row r="49" spans="16:19" ht="18" customHeight="1">
      <c r="P49" s="110"/>
      <c r="Q49" s="111"/>
      <c r="R49" s="111"/>
      <c r="S49" s="111"/>
    </row>
    <row r="50" spans="16:19" ht="18" customHeight="1">
      <c r="P50" s="110"/>
      <c r="Q50" s="111"/>
      <c r="R50" s="111"/>
      <c r="S50" s="111"/>
    </row>
    <row r="51" spans="16:19" ht="18" customHeight="1">
      <c r="P51" s="110"/>
      <c r="Q51" s="111"/>
      <c r="R51" s="111"/>
      <c r="S51" s="111"/>
    </row>
    <row r="52" spans="16:19" ht="18" customHeight="1"/>
    <row r="53" spans="16:19" ht="18" customHeight="1"/>
    <row r="54" spans="16:19" ht="18" customHeight="1"/>
    <row r="55" spans="16:19" ht="18" customHeight="1"/>
    <row r="56" spans="16:19" ht="18" customHeight="1"/>
    <row r="57" spans="16:19" ht="18" customHeight="1"/>
    <row r="58" spans="16:19" ht="18" customHeight="1"/>
    <row r="59" spans="16:19" ht="18" customHeight="1"/>
    <row r="60" spans="16:19" ht="18" customHeight="1"/>
    <row r="61" spans="16:19" ht="18" customHeight="1"/>
    <row r="62" spans="16:19" ht="18" customHeight="1"/>
    <row r="63" spans="16:19" ht="18" customHeight="1"/>
    <row r="64" spans="16:19" ht="18" customHeight="1"/>
    <row r="65" spans="1:19" s="142" customFormat="1" ht="18" customHeight="1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1:19" ht="18" customHeight="1">
      <c r="A66" s="97">
        <v>12</v>
      </c>
      <c r="B66" s="97">
        <v>3003</v>
      </c>
      <c r="C66" s="98" t="s">
        <v>134</v>
      </c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7" t="s">
        <v>135</v>
      </c>
    </row>
    <row r="67" spans="1:19" s="139" customFormat="1" ht="18" customHeight="1">
      <c r="A67" s="131">
        <v>34</v>
      </c>
      <c r="B67" s="131">
        <v>3066</v>
      </c>
      <c r="C67" s="125" t="s">
        <v>136</v>
      </c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31" t="s">
        <v>137</v>
      </c>
    </row>
    <row r="68" spans="1:19" s="125" customFormat="1" ht="18" customHeight="1">
      <c r="A68" s="147">
        <v>41</v>
      </c>
      <c r="B68" s="147">
        <v>3196</v>
      </c>
      <c r="C68" s="117" t="s">
        <v>138</v>
      </c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9"/>
    </row>
    <row r="69" spans="1:19" ht="18" customHeight="1">
      <c r="A69" s="97">
        <v>24</v>
      </c>
      <c r="B69" s="97">
        <v>3237</v>
      </c>
      <c r="C69" s="98" t="s">
        <v>139</v>
      </c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31" t="s">
        <v>140</v>
      </c>
    </row>
    <row r="70" spans="1:19" ht="18" customHeight="1"/>
    <row r="71" spans="1:19" ht="18" customHeight="1"/>
    <row r="72" spans="1:19" ht="18" customHeight="1"/>
    <row r="73" spans="1:19" ht="18" customHeight="1"/>
    <row r="74" spans="1:19" ht="18" customHeight="1"/>
    <row r="75" spans="1:19" ht="18" customHeight="1"/>
    <row r="76" spans="1:19" ht="18" customHeight="1"/>
    <row r="77" spans="1:19" ht="18" customHeight="1"/>
    <row r="78" spans="1:19" ht="18" customHeight="1"/>
    <row r="79" spans="1:19" ht="18" customHeight="1"/>
    <row r="80" spans="1:19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</sheetData>
  <mergeCells count="7">
    <mergeCell ref="D3:R3"/>
    <mergeCell ref="A1:S1"/>
    <mergeCell ref="A2:S2"/>
    <mergeCell ref="A3:A4"/>
    <mergeCell ref="B3:B4"/>
    <mergeCell ref="C3:C4"/>
    <mergeCell ref="S3:S4"/>
  </mergeCells>
  <pageMargins left="0.78740157480314998" right="0.196850393700787" top="0.39370078740157499" bottom="0.15748031496063" header="0.31496062992126" footer="0.31496062992126"/>
  <pageSetup paperSize="9" orientation="portrait" horizont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3399"/>
  </sheetPr>
  <dimension ref="A1:S167"/>
  <sheetViews>
    <sheetView workbookViewId="0">
      <selection activeCell="N24" sqref="N24"/>
    </sheetView>
  </sheetViews>
  <sheetFormatPr defaultColWidth="9" defaultRowHeight="21"/>
  <cols>
    <col min="1" max="1" width="6" style="79" customWidth="1"/>
    <col min="2" max="2" width="6.33203125" style="79" customWidth="1"/>
    <col min="3" max="3" width="21.77734375" style="79" customWidth="1"/>
    <col min="4" max="4" width="2.6640625" style="79" customWidth="1"/>
    <col min="5" max="17" width="3.21875" style="79" customWidth="1"/>
    <col min="18" max="18" width="3.109375" style="79" customWidth="1"/>
    <col min="19" max="19" width="7.44140625" style="79" customWidth="1"/>
    <col min="20" max="16384" width="9" style="79"/>
  </cols>
  <sheetData>
    <row r="1" spans="1:19">
      <c r="A1" s="78" t="s">
        <v>419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>
      <c r="A2" s="80" t="s">
        <v>47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>
      <c r="A3" s="81" t="s">
        <v>48</v>
      </c>
      <c r="B3" s="82" t="s">
        <v>49</v>
      </c>
      <c r="C3" s="81" t="s">
        <v>50</v>
      </c>
      <c r="D3" s="113" t="s">
        <v>51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5"/>
      <c r="S3" s="131" t="s">
        <v>52</v>
      </c>
    </row>
    <row r="4" spans="1:19">
      <c r="A4" s="81"/>
      <c r="B4" s="82"/>
      <c r="C4" s="81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5" spans="1:19" ht="18" customHeight="1">
      <c r="A5" s="97">
        <v>1</v>
      </c>
      <c r="B5" s="97">
        <v>3169</v>
      </c>
      <c r="C5" s="89" t="s">
        <v>141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31"/>
    </row>
    <row r="6" spans="1:19" s="139" customFormat="1" ht="18" customHeight="1">
      <c r="A6" s="97">
        <v>2</v>
      </c>
      <c r="B6" s="97">
        <v>3170</v>
      </c>
      <c r="C6" s="89" t="s">
        <v>142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7"/>
    </row>
    <row r="7" spans="1:19" s="139" customFormat="1" ht="18" customHeight="1">
      <c r="A7" s="97">
        <v>3</v>
      </c>
      <c r="B7" s="97">
        <v>3172</v>
      </c>
      <c r="C7" s="89" t="s">
        <v>143</v>
      </c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7"/>
    </row>
    <row r="8" spans="1:19" ht="18" customHeight="1">
      <c r="A8" s="97">
        <v>4</v>
      </c>
      <c r="B8" s="97">
        <v>3173</v>
      </c>
      <c r="C8" s="89" t="s">
        <v>144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31"/>
    </row>
    <row r="9" spans="1:19" ht="18" customHeight="1">
      <c r="A9" s="97">
        <v>5</v>
      </c>
      <c r="B9" s="97">
        <v>3175</v>
      </c>
      <c r="C9" s="89" t="s">
        <v>145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31"/>
    </row>
    <row r="10" spans="1:19" ht="18" customHeight="1">
      <c r="A10" s="97">
        <v>6</v>
      </c>
      <c r="B10" s="97">
        <v>3177</v>
      </c>
      <c r="C10" s="99" t="s">
        <v>146</v>
      </c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32"/>
    </row>
    <row r="11" spans="1:19" ht="18" customHeight="1">
      <c r="A11" s="97">
        <v>7</v>
      </c>
      <c r="B11" s="97">
        <v>3178</v>
      </c>
      <c r="C11" s="99" t="s">
        <v>147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32"/>
    </row>
    <row r="12" spans="1:19" ht="18" customHeight="1">
      <c r="A12" s="97">
        <v>8</v>
      </c>
      <c r="B12" s="97">
        <v>3179</v>
      </c>
      <c r="C12" s="99" t="s">
        <v>148</v>
      </c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32"/>
    </row>
    <row r="13" spans="1:19" ht="18" customHeight="1">
      <c r="A13" s="97">
        <v>9</v>
      </c>
      <c r="B13" s="97">
        <v>3163</v>
      </c>
      <c r="C13" s="99" t="s">
        <v>149</v>
      </c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32"/>
    </row>
    <row r="14" spans="1:19" s="93" customFormat="1" ht="18" customHeight="1">
      <c r="A14" s="97">
        <v>10</v>
      </c>
      <c r="B14" s="97">
        <v>3294</v>
      </c>
      <c r="C14" s="98" t="s">
        <v>150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2"/>
    </row>
    <row r="15" spans="1:19" ht="18" customHeight="1">
      <c r="A15" s="97">
        <v>11</v>
      </c>
      <c r="B15" s="97">
        <v>3388</v>
      </c>
      <c r="C15" s="99" t="s">
        <v>397</v>
      </c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32"/>
    </row>
    <row r="16" spans="1:19" ht="18" customHeight="1">
      <c r="A16" s="97">
        <v>12</v>
      </c>
      <c r="B16" s="97">
        <v>3432</v>
      </c>
      <c r="C16" s="143" t="s">
        <v>457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32"/>
    </row>
    <row r="17" spans="1:19" ht="18" customHeight="1">
      <c r="A17" s="97">
        <v>13</v>
      </c>
      <c r="B17" s="97">
        <v>3433</v>
      </c>
      <c r="C17" s="143" t="s">
        <v>469</v>
      </c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32"/>
    </row>
    <row r="18" spans="1:19" ht="18" customHeight="1">
      <c r="A18" s="97">
        <v>14</v>
      </c>
      <c r="B18" s="97">
        <v>3189</v>
      </c>
      <c r="C18" s="98" t="s">
        <v>151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31"/>
    </row>
    <row r="19" spans="1:19" s="139" customFormat="1" ht="18" customHeight="1">
      <c r="A19" s="97">
        <v>15</v>
      </c>
      <c r="B19" s="97">
        <v>3190</v>
      </c>
      <c r="C19" s="98" t="s">
        <v>152</v>
      </c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7"/>
    </row>
    <row r="20" spans="1:19" ht="18" customHeight="1">
      <c r="A20" s="97">
        <v>16</v>
      </c>
      <c r="B20" s="97">
        <v>3191</v>
      </c>
      <c r="C20" s="98" t="s">
        <v>153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31"/>
    </row>
    <row r="21" spans="1:19" ht="18" customHeight="1">
      <c r="A21" s="97">
        <v>17</v>
      </c>
      <c r="B21" s="97">
        <v>3193</v>
      </c>
      <c r="C21" s="98" t="s">
        <v>154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31"/>
    </row>
    <row r="22" spans="1:19" s="139" customFormat="1" ht="18" customHeight="1">
      <c r="A22" s="97">
        <v>18</v>
      </c>
      <c r="B22" s="97">
        <v>3194</v>
      </c>
      <c r="C22" s="98" t="s">
        <v>155</v>
      </c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7"/>
    </row>
    <row r="23" spans="1:19" ht="18" customHeight="1">
      <c r="A23" s="97">
        <v>19</v>
      </c>
      <c r="B23" s="97">
        <v>3195</v>
      </c>
      <c r="C23" s="98" t="s">
        <v>156</v>
      </c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31"/>
    </row>
    <row r="24" spans="1:19" ht="18" customHeight="1">
      <c r="A24" s="97">
        <v>20</v>
      </c>
      <c r="B24" s="97">
        <v>3197</v>
      </c>
      <c r="C24" s="117" t="s">
        <v>157</v>
      </c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</row>
    <row r="25" spans="1:19" s="139" customFormat="1" ht="18" customHeight="1">
      <c r="A25" s="97">
        <v>21</v>
      </c>
      <c r="B25" s="97">
        <v>3198</v>
      </c>
      <c r="C25" s="98" t="s">
        <v>158</v>
      </c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7"/>
    </row>
    <row r="26" spans="1:19" ht="18" customHeight="1">
      <c r="A26" s="147">
        <v>22</v>
      </c>
      <c r="B26" s="147">
        <v>3298</v>
      </c>
      <c r="C26" s="117" t="s">
        <v>159</v>
      </c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32"/>
    </row>
    <row r="27" spans="1:19" s="162" customFormat="1" ht="18" customHeight="1">
      <c r="A27" s="97">
        <v>23</v>
      </c>
      <c r="B27" s="131">
        <v>3300</v>
      </c>
      <c r="C27" s="125" t="s">
        <v>160</v>
      </c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</row>
    <row r="28" spans="1:19" s="162" customFormat="1" ht="18" customHeight="1">
      <c r="A28" s="97">
        <v>24</v>
      </c>
      <c r="B28" s="97">
        <v>3434</v>
      </c>
      <c r="C28" s="130" t="s">
        <v>467</v>
      </c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31"/>
    </row>
    <row r="29" spans="1:19" s="162" customFormat="1" ht="18" customHeight="1">
      <c r="A29" s="97">
        <v>25</v>
      </c>
      <c r="B29" s="131">
        <v>3480</v>
      </c>
      <c r="C29" s="130" t="s">
        <v>517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</row>
    <row r="30" spans="1:19" s="162" customFormat="1" ht="18" customHeight="1">
      <c r="P30" s="163" t="s">
        <v>88</v>
      </c>
      <c r="Q30" s="164" t="s">
        <v>4</v>
      </c>
      <c r="R30" s="165" t="s">
        <v>5</v>
      </c>
      <c r="S30" s="166" t="s">
        <v>6</v>
      </c>
    </row>
    <row r="32" spans="1:19" ht="18" customHeight="1">
      <c r="P32" s="108"/>
      <c r="Q32" s="109">
        <v>13</v>
      </c>
      <c r="R32" s="109">
        <v>12</v>
      </c>
      <c r="S32" s="109">
        <f>SUM(Q32:R32)</f>
        <v>25</v>
      </c>
    </row>
    <row r="33" spans="1:19" ht="18" customHeight="1">
      <c r="P33" s="110"/>
      <c r="Q33" s="111"/>
      <c r="R33" s="111"/>
      <c r="S33" s="111"/>
    </row>
    <row r="34" spans="1:19" ht="18" customHeight="1">
      <c r="P34" s="110"/>
      <c r="Q34" s="111"/>
      <c r="R34" s="111"/>
      <c r="S34" s="111"/>
    </row>
    <row r="35" spans="1:19" ht="18" customHeight="1">
      <c r="P35" s="110"/>
      <c r="Q35" s="111"/>
      <c r="R35" s="111"/>
      <c r="S35" s="111"/>
    </row>
    <row r="36" spans="1:19" ht="18" customHeight="1">
      <c r="P36" s="110"/>
      <c r="Q36" s="111"/>
      <c r="R36" s="111"/>
      <c r="S36" s="111"/>
    </row>
    <row r="37" spans="1:19" ht="18" customHeight="1">
      <c r="P37" s="110"/>
      <c r="Q37" s="111"/>
      <c r="R37" s="111"/>
      <c r="S37" s="111"/>
    </row>
    <row r="38" spans="1:19" ht="18" customHeight="1">
      <c r="P38" s="110"/>
      <c r="Q38" s="111"/>
      <c r="R38" s="111"/>
      <c r="S38" s="111"/>
    </row>
    <row r="39" spans="1:19" ht="18" customHeight="1">
      <c r="P39" s="110"/>
      <c r="Q39" s="111"/>
      <c r="R39" s="111"/>
      <c r="S39" s="111"/>
    </row>
    <row r="40" spans="1:19" ht="18" customHeight="1">
      <c r="P40" s="110"/>
      <c r="Q40" s="111"/>
      <c r="R40" s="111"/>
      <c r="S40" s="111"/>
    </row>
    <row r="41" spans="1:19" ht="18" customHeight="1">
      <c r="P41" s="110"/>
      <c r="Q41" s="111"/>
      <c r="R41" s="111"/>
      <c r="S41" s="111"/>
    </row>
    <row r="42" spans="1:19" ht="18" customHeight="1">
      <c r="P42" s="110"/>
      <c r="Q42" s="111"/>
      <c r="R42" s="111"/>
      <c r="S42" s="111"/>
    </row>
    <row r="43" spans="1:19" ht="18" customHeight="1">
      <c r="P43" s="110"/>
      <c r="Q43" s="111"/>
      <c r="R43" s="111"/>
      <c r="S43" s="111"/>
    </row>
    <row r="44" spans="1:19" ht="18" customHeight="1">
      <c r="P44" s="110"/>
      <c r="Q44" s="111"/>
      <c r="R44" s="111"/>
      <c r="S44" s="111"/>
    </row>
    <row r="45" spans="1:19" ht="18" customHeight="1">
      <c r="P45" s="110"/>
      <c r="Q45" s="111"/>
      <c r="R45" s="111"/>
      <c r="S45" s="111"/>
    </row>
    <row r="46" spans="1:19" ht="18" customHeight="1">
      <c r="P46" s="110"/>
      <c r="Q46" s="111"/>
      <c r="R46" s="111"/>
      <c r="S46" s="111"/>
    </row>
    <row r="47" spans="1:19" ht="18" customHeight="1">
      <c r="A47" s="97">
        <v>7</v>
      </c>
      <c r="B47" s="97">
        <v>3163</v>
      </c>
      <c r="C47" s="98" t="s">
        <v>132</v>
      </c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31"/>
    </row>
    <row r="48" spans="1:19" ht="18" customHeight="1">
      <c r="A48" s="97">
        <v>42</v>
      </c>
      <c r="B48" s="146">
        <v>3237</v>
      </c>
      <c r="C48" s="125" t="s">
        <v>133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31"/>
    </row>
    <row r="49" spans="16:19" ht="18" customHeight="1">
      <c r="P49" s="110"/>
      <c r="Q49" s="111"/>
      <c r="R49" s="111"/>
      <c r="S49" s="111"/>
    </row>
    <row r="50" spans="16:19" ht="18" customHeight="1">
      <c r="P50" s="110"/>
      <c r="Q50" s="111"/>
      <c r="R50" s="111"/>
      <c r="S50" s="111"/>
    </row>
    <row r="51" spans="16:19" ht="18" customHeight="1">
      <c r="P51" s="110"/>
      <c r="Q51" s="111"/>
      <c r="R51" s="111"/>
      <c r="S51" s="111"/>
    </row>
    <row r="52" spans="16:19" ht="18" customHeight="1">
      <c r="P52" s="110"/>
      <c r="Q52" s="111"/>
      <c r="R52" s="111"/>
      <c r="S52" s="111"/>
    </row>
    <row r="53" spans="16:19" ht="18" customHeight="1">
      <c r="P53" s="110"/>
      <c r="Q53" s="111"/>
      <c r="R53" s="111"/>
      <c r="S53" s="111"/>
    </row>
    <row r="54" spans="16:19" ht="18" customHeight="1"/>
    <row r="55" spans="16:19" ht="18" customHeight="1"/>
    <row r="56" spans="16:19" ht="18" customHeight="1"/>
    <row r="57" spans="16:19" ht="18" customHeight="1"/>
    <row r="58" spans="16:19" ht="18" customHeight="1"/>
    <row r="59" spans="16:19" ht="18" customHeight="1"/>
    <row r="60" spans="16:19" ht="18" customHeight="1"/>
    <row r="61" spans="16:19" ht="18" customHeight="1"/>
    <row r="62" spans="16:19" ht="18" customHeight="1"/>
    <row r="63" spans="16:19" ht="18" customHeight="1"/>
    <row r="64" spans="16:19" ht="18" customHeight="1"/>
    <row r="65" spans="1:19" ht="18" customHeight="1"/>
    <row r="66" spans="1:19" ht="18" customHeight="1"/>
    <row r="67" spans="1:19" ht="18" customHeight="1"/>
    <row r="68" spans="1:19" s="142" customFormat="1" ht="18" customHeight="1">
      <c r="A68" s="97">
        <v>12</v>
      </c>
      <c r="B68" s="97">
        <v>3003</v>
      </c>
      <c r="C68" s="98" t="s">
        <v>134</v>
      </c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7" t="s">
        <v>135</v>
      </c>
    </row>
    <row r="69" spans="1:19" ht="18" customHeight="1">
      <c r="A69" s="131">
        <v>34</v>
      </c>
      <c r="B69" s="131">
        <v>3066</v>
      </c>
      <c r="C69" s="125" t="s">
        <v>136</v>
      </c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31" t="s">
        <v>137</v>
      </c>
    </row>
    <row r="70" spans="1:19" s="139" customFormat="1" ht="18" customHeight="1">
      <c r="A70" s="147">
        <v>41</v>
      </c>
      <c r="B70" s="147">
        <v>3196</v>
      </c>
      <c r="C70" s="117" t="s">
        <v>138</v>
      </c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9"/>
    </row>
    <row r="71" spans="1:19" s="125" customFormat="1" ht="18" customHeight="1">
      <c r="A71" s="97">
        <v>24</v>
      </c>
      <c r="B71" s="97">
        <v>3237</v>
      </c>
      <c r="C71" s="98" t="s">
        <v>139</v>
      </c>
      <c r="S71" s="131" t="s">
        <v>140</v>
      </c>
    </row>
    <row r="72" spans="1:19" ht="18" customHeight="1"/>
    <row r="73" spans="1:19" ht="18" customHeight="1"/>
    <row r="74" spans="1:19" ht="18" customHeight="1"/>
    <row r="75" spans="1:19" ht="18" customHeight="1"/>
    <row r="76" spans="1:19" ht="18" customHeight="1"/>
    <row r="77" spans="1:19" ht="18" customHeight="1"/>
    <row r="78" spans="1:19" ht="18" customHeight="1"/>
    <row r="79" spans="1:19" ht="18" customHeight="1"/>
    <row r="80" spans="1:19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</sheetData>
  <mergeCells count="6">
    <mergeCell ref="D3:R3"/>
    <mergeCell ref="A1:S1"/>
    <mergeCell ref="A2:S2"/>
    <mergeCell ref="A3:A4"/>
    <mergeCell ref="B3:B4"/>
    <mergeCell ref="C3:C4"/>
  </mergeCells>
  <pageMargins left="0.78740157480314998" right="0.196850393700787" top="0.39370078740157499" bottom="0.15748031496063" header="0.31496062992126" footer="0.31496062992126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X127"/>
  <sheetViews>
    <sheetView workbookViewId="0">
      <selection activeCell="T10" sqref="T1:Z1048576"/>
    </sheetView>
  </sheetViews>
  <sheetFormatPr defaultColWidth="9" defaultRowHeight="21"/>
  <cols>
    <col min="1" max="1" width="4.21875" style="79" customWidth="1"/>
    <col min="2" max="2" width="6.44140625" style="79" customWidth="1"/>
    <col min="3" max="3" width="24.109375" style="79" customWidth="1"/>
    <col min="4" max="4" width="2.77734375" style="79" customWidth="1"/>
    <col min="5" max="5" width="3" style="79" customWidth="1"/>
    <col min="6" max="18" width="3.21875" style="79" customWidth="1"/>
    <col min="19" max="19" width="8.21875" style="79" customWidth="1"/>
    <col min="20" max="16384" width="9" style="79"/>
  </cols>
  <sheetData>
    <row r="1" spans="1:50">
      <c r="A1" s="78" t="s">
        <v>420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50">
      <c r="A2" s="80" t="s">
        <v>47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50">
      <c r="A3" s="81" t="s">
        <v>48</v>
      </c>
      <c r="B3" s="82" t="s">
        <v>49</v>
      </c>
      <c r="C3" s="81" t="s">
        <v>50</v>
      </c>
      <c r="D3" s="113" t="s">
        <v>51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5"/>
      <c r="S3" s="131" t="s">
        <v>52</v>
      </c>
    </row>
    <row r="4" spans="1:50">
      <c r="A4" s="81"/>
      <c r="B4" s="82"/>
      <c r="C4" s="81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</row>
    <row r="5" spans="1:50" ht="18" customHeight="1">
      <c r="A5" s="131">
        <v>1</v>
      </c>
      <c r="B5" s="131">
        <v>3070</v>
      </c>
      <c r="C5" s="125" t="s">
        <v>161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31"/>
    </row>
    <row r="6" spans="1:50" ht="18" customHeight="1">
      <c r="A6" s="131">
        <v>2</v>
      </c>
      <c r="B6" s="151">
        <v>3072</v>
      </c>
      <c r="C6" s="152" t="s">
        <v>162</v>
      </c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31"/>
      <c r="AW6" s="145"/>
      <c r="AX6" s="145"/>
    </row>
    <row r="7" spans="1:50" ht="18" customHeight="1">
      <c r="A7" s="131">
        <v>3</v>
      </c>
      <c r="B7" s="131">
        <v>3074</v>
      </c>
      <c r="C7" s="153" t="s">
        <v>163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31"/>
    </row>
    <row r="8" spans="1:50" ht="18" customHeight="1">
      <c r="A8" s="131">
        <v>4</v>
      </c>
      <c r="B8" s="131">
        <v>3076</v>
      </c>
      <c r="C8" s="153" t="s">
        <v>164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31"/>
    </row>
    <row r="9" spans="1:50" ht="18" customHeight="1">
      <c r="A9" s="131">
        <v>5</v>
      </c>
      <c r="B9" s="151">
        <v>3078</v>
      </c>
      <c r="C9" s="134" t="s">
        <v>165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31"/>
    </row>
    <row r="10" spans="1:50" ht="18" customHeight="1">
      <c r="A10" s="131">
        <v>6</v>
      </c>
      <c r="B10" s="131">
        <v>3080</v>
      </c>
      <c r="C10" s="134" t="s">
        <v>166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31"/>
    </row>
    <row r="11" spans="1:50" ht="18" customHeight="1">
      <c r="A11" s="131">
        <v>7</v>
      </c>
      <c r="B11" s="131">
        <v>3082</v>
      </c>
      <c r="C11" s="134" t="s">
        <v>167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31"/>
    </row>
    <row r="12" spans="1:50" ht="18" customHeight="1">
      <c r="A12" s="131">
        <v>8</v>
      </c>
      <c r="B12" s="131">
        <v>3086</v>
      </c>
      <c r="C12" s="134" t="s">
        <v>168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31"/>
    </row>
    <row r="13" spans="1:50" ht="18" customHeight="1">
      <c r="A13" s="131">
        <v>9</v>
      </c>
      <c r="B13" s="155">
        <v>3126</v>
      </c>
      <c r="C13" s="134" t="s">
        <v>169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31"/>
    </row>
    <row r="14" spans="1:50" s="142" customFormat="1" ht="18" customHeight="1">
      <c r="A14" s="131">
        <v>10</v>
      </c>
      <c r="B14" s="140">
        <v>3301</v>
      </c>
      <c r="C14" s="141" t="s">
        <v>170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7"/>
    </row>
    <row r="15" spans="1:50" s="142" customFormat="1" ht="18" customHeight="1">
      <c r="A15" s="131">
        <v>11</v>
      </c>
      <c r="B15" s="140">
        <v>3469</v>
      </c>
      <c r="C15" s="156" t="s">
        <v>505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7"/>
    </row>
    <row r="16" spans="1:50" ht="18" customHeight="1">
      <c r="A16" s="131">
        <v>12</v>
      </c>
      <c r="B16" s="131">
        <v>3088</v>
      </c>
      <c r="C16" s="134" t="s">
        <v>171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31"/>
    </row>
    <row r="17" spans="1:19" ht="18" customHeight="1">
      <c r="A17" s="131">
        <v>13</v>
      </c>
      <c r="B17" s="151">
        <v>3090</v>
      </c>
      <c r="C17" s="134" t="s">
        <v>172</v>
      </c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31"/>
    </row>
    <row r="18" spans="1:19" ht="18" customHeight="1">
      <c r="A18" s="131">
        <v>14</v>
      </c>
      <c r="B18" s="131">
        <v>3092</v>
      </c>
      <c r="C18" s="134" t="s">
        <v>173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31"/>
    </row>
    <row r="19" spans="1:19" ht="18" customHeight="1">
      <c r="A19" s="131">
        <v>15</v>
      </c>
      <c r="B19" s="131">
        <v>3094</v>
      </c>
      <c r="C19" s="134" t="s">
        <v>174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31"/>
    </row>
    <row r="20" spans="1:19" ht="18" customHeight="1">
      <c r="A20" s="131">
        <v>16</v>
      </c>
      <c r="B20" s="131">
        <v>3142</v>
      </c>
      <c r="C20" s="134" t="s">
        <v>408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31"/>
    </row>
    <row r="21" spans="1:19" ht="18" customHeight="1">
      <c r="A21" s="131">
        <v>17</v>
      </c>
      <c r="B21" s="151">
        <v>3096</v>
      </c>
      <c r="C21" s="134" t="s">
        <v>175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31"/>
    </row>
    <row r="22" spans="1:19" ht="18" customHeight="1">
      <c r="A22" s="131">
        <v>18</v>
      </c>
      <c r="B22" s="92">
        <v>3391</v>
      </c>
      <c r="C22" s="134" t="s">
        <v>400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31"/>
    </row>
    <row r="23" spans="1:19" ht="18" customHeight="1">
      <c r="A23" s="131">
        <v>19</v>
      </c>
      <c r="B23" s="92">
        <v>3470</v>
      </c>
      <c r="C23" s="157" t="s">
        <v>506</v>
      </c>
      <c r="D23" s="136"/>
      <c r="E23" s="136"/>
      <c r="F23" s="136"/>
      <c r="G23" s="136"/>
      <c r="H23" s="136"/>
      <c r="I23" s="136"/>
      <c r="J23" s="136"/>
      <c r="K23" s="125"/>
      <c r="L23" s="125"/>
      <c r="M23" s="125"/>
      <c r="N23" s="125"/>
      <c r="O23" s="125"/>
      <c r="P23" s="125"/>
      <c r="Q23" s="125"/>
      <c r="R23" s="125"/>
      <c r="S23" s="158"/>
    </row>
    <row r="24" spans="1:19" ht="18" customHeight="1">
      <c r="P24" s="119" t="s">
        <v>88</v>
      </c>
      <c r="Q24" s="120" t="s">
        <v>4</v>
      </c>
      <c r="R24" s="121" t="s">
        <v>5</v>
      </c>
      <c r="S24" s="122" t="s">
        <v>6</v>
      </c>
    </row>
    <row r="25" spans="1:19" ht="18" customHeight="1">
      <c r="P25" s="108"/>
      <c r="Q25" s="109">
        <v>11</v>
      </c>
      <c r="R25" s="109">
        <v>8</v>
      </c>
      <c r="S25" s="109">
        <v>19</v>
      </c>
    </row>
    <row r="26" spans="1:19" ht="18" customHeight="1"/>
    <row r="27" spans="1:19" ht="18" customHeight="1"/>
    <row r="28" spans="1:19" ht="18" customHeight="1"/>
    <row r="29" spans="1:19" ht="18" customHeight="1"/>
    <row r="30" spans="1:19" ht="18" customHeight="1"/>
    <row r="31" spans="1:19" ht="18" customHeight="1"/>
    <row r="32" spans="1:19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</sheetData>
  <mergeCells count="6">
    <mergeCell ref="A1:S1"/>
    <mergeCell ref="A2:S2"/>
    <mergeCell ref="D3:R3"/>
    <mergeCell ref="A3:A4"/>
    <mergeCell ref="B3:B4"/>
    <mergeCell ref="C3:C4"/>
  </mergeCells>
  <pageMargins left="0.78740157480314998" right="0.196850393700787" top="0.78740157480314998" bottom="0.15748031496063" header="0.31496062992126" footer="0.31496062992126"/>
  <pageSetup paperSize="9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AY51"/>
  <sheetViews>
    <sheetView workbookViewId="0">
      <selection activeCell="T3" sqref="T1:Y1048576"/>
    </sheetView>
  </sheetViews>
  <sheetFormatPr defaultColWidth="9" defaultRowHeight="21"/>
  <cols>
    <col min="1" max="1" width="5.5546875" style="79" customWidth="1"/>
    <col min="2" max="2" width="6.88671875" style="79" customWidth="1"/>
    <col min="3" max="3" width="25" style="79" customWidth="1"/>
    <col min="4" max="4" width="2.77734375" style="79" customWidth="1"/>
    <col min="5" max="5" width="3" style="79" customWidth="1"/>
    <col min="6" max="18" width="3.21875" style="79" customWidth="1"/>
    <col min="19" max="19" width="7.77734375" style="79" customWidth="1"/>
    <col min="20" max="16384" width="9" style="79"/>
  </cols>
  <sheetData>
    <row r="1" spans="1:51">
      <c r="A1" s="78" t="s">
        <v>415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51">
      <c r="A2" s="126" t="s">
        <v>47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51">
      <c r="A3" s="81" t="s">
        <v>48</v>
      </c>
      <c r="B3" s="82" t="s">
        <v>49</v>
      </c>
      <c r="C3" s="81" t="s">
        <v>50</v>
      </c>
      <c r="D3" s="113" t="s">
        <v>51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5"/>
      <c r="S3" s="131" t="s">
        <v>52</v>
      </c>
    </row>
    <row r="4" spans="1:51">
      <c r="A4" s="81"/>
      <c r="B4" s="82"/>
      <c r="C4" s="81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87"/>
    </row>
    <row r="5" spans="1:51" ht="18" customHeight="1">
      <c r="A5" s="131">
        <v>1</v>
      </c>
      <c r="B5" s="131">
        <v>3071</v>
      </c>
      <c r="C5" s="125" t="s">
        <v>176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31"/>
      <c r="AX5" s="145"/>
      <c r="AY5" s="145"/>
    </row>
    <row r="6" spans="1:51" ht="18" customHeight="1">
      <c r="A6" s="131">
        <v>2</v>
      </c>
      <c r="B6" s="131">
        <v>3073</v>
      </c>
      <c r="C6" s="153" t="s">
        <v>177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31"/>
    </row>
    <row r="7" spans="1:51" ht="18" customHeight="1">
      <c r="A7" s="131">
        <v>3</v>
      </c>
      <c r="B7" s="151">
        <v>3075</v>
      </c>
      <c r="C7" s="153" t="s">
        <v>178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31"/>
    </row>
    <row r="8" spans="1:51" ht="18" customHeight="1">
      <c r="A8" s="131">
        <v>4</v>
      </c>
      <c r="B8" s="131">
        <v>3077</v>
      </c>
      <c r="C8" s="125" t="s">
        <v>179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31"/>
    </row>
    <row r="9" spans="1:51" ht="18" customHeight="1">
      <c r="A9" s="131">
        <v>5</v>
      </c>
      <c r="B9" s="131">
        <v>3079</v>
      </c>
      <c r="C9" s="134" t="s">
        <v>180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31"/>
    </row>
    <row r="10" spans="1:51" ht="18" customHeight="1">
      <c r="A10" s="131">
        <v>6</v>
      </c>
      <c r="B10" s="151">
        <v>3081</v>
      </c>
      <c r="C10" s="134" t="s">
        <v>181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31"/>
    </row>
    <row r="11" spans="1:51" ht="18" customHeight="1">
      <c r="A11" s="131">
        <v>7</v>
      </c>
      <c r="B11" s="155">
        <v>3147</v>
      </c>
      <c r="C11" s="134" t="s">
        <v>182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31"/>
    </row>
    <row r="12" spans="1:51" ht="18" customHeight="1">
      <c r="A12" s="131">
        <v>8</v>
      </c>
      <c r="B12" s="155">
        <v>3149</v>
      </c>
      <c r="C12" s="134" t="s">
        <v>183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31"/>
    </row>
    <row r="13" spans="1:51" ht="18" customHeight="1">
      <c r="A13" s="131">
        <v>9</v>
      </c>
      <c r="B13" s="155">
        <v>3472</v>
      </c>
      <c r="C13" s="157" t="s">
        <v>508</v>
      </c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31"/>
    </row>
    <row r="14" spans="1:51" ht="18" customHeight="1">
      <c r="A14" s="131">
        <v>10</v>
      </c>
      <c r="B14" s="151">
        <v>3087</v>
      </c>
      <c r="C14" s="134" t="s">
        <v>184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31"/>
    </row>
    <row r="15" spans="1:51" ht="18" customHeight="1">
      <c r="A15" s="131">
        <v>11</v>
      </c>
      <c r="B15" s="131">
        <v>3089</v>
      </c>
      <c r="C15" s="134" t="s">
        <v>185</v>
      </c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31"/>
    </row>
    <row r="16" spans="1:51" ht="18" customHeight="1">
      <c r="A16" s="131">
        <v>12</v>
      </c>
      <c r="B16" s="131">
        <v>3091</v>
      </c>
      <c r="C16" s="134" t="s">
        <v>186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31"/>
    </row>
    <row r="17" spans="1:19" ht="18" customHeight="1">
      <c r="A17" s="131">
        <v>13</v>
      </c>
      <c r="B17" s="151">
        <v>3093</v>
      </c>
      <c r="C17" s="134" t="s">
        <v>187</v>
      </c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31"/>
    </row>
    <row r="18" spans="1:19" ht="18" customHeight="1">
      <c r="A18" s="131">
        <v>14</v>
      </c>
      <c r="B18" s="131">
        <v>3095</v>
      </c>
      <c r="C18" s="134" t="s">
        <v>188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31"/>
    </row>
    <row r="19" spans="1:19" ht="18" customHeight="1">
      <c r="A19" s="131">
        <v>15</v>
      </c>
      <c r="B19" s="131">
        <v>3097</v>
      </c>
      <c r="C19" s="134" t="s">
        <v>189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31"/>
    </row>
    <row r="20" spans="1:19" ht="18" customHeight="1">
      <c r="A20" s="131">
        <v>16</v>
      </c>
      <c r="B20" s="151">
        <v>3099</v>
      </c>
      <c r="C20" s="134" t="s">
        <v>190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31"/>
    </row>
    <row r="21" spans="1:19" ht="18" customHeight="1">
      <c r="A21" s="131">
        <v>17</v>
      </c>
      <c r="B21" s="131">
        <v>3127</v>
      </c>
      <c r="C21" s="134" t="s">
        <v>191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31"/>
    </row>
    <row r="22" spans="1:19" ht="18" customHeight="1">
      <c r="A22" s="131">
        <v>18</v>
      </c>
      <c r="B22" s="131">
        <v>3129</v>
      </c>
      <c r="C22" s="134" t="s">
        <v>192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31"/>
    </row>
    <row r="23" spans="1:19" ht="18" customHeight="1">
      <c r="A23" s="131">
        <v>19</v>
      </c>
      <c r="B23" s="131">
        <v>3200</v>
      </c>
      <c r="C23" s="134" t="s">
        <v>193</v>
      </c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31"/>
    </row>
    <row r="24" spans="1:19" s="162" customFormat="1" ht="18" customHeight="1">
      <c r="P24" s="163" t="s">
        <v>88</v>
      </c>
      <c r="Q24" s="164" t="s">
        <v>4</v>
      </c>
      <c r="R24" s="165" t="s">
        <v>5</v>
      </c>
      <c r="S24" s="166" t="s">
        <v>6</v>
      </c>
    </row>
    <row r="25" spans="1:19" ht="18" customHeight="1">
      <c r="P25" s="161"/>
      <c r="Q25" s="159" t="e">
        <f>COUNTIF(#REF!,"ช")</f>
        <v>#REF!</v>
      </c>
      <c r="R25" s="159">
        <v>10</v>
      </c>
      <c r="S25" s="159" t="e">
        <f>SUM(Q25:R25)</f>
        <v>#REF!</v>
      </c>
    </row>
    <row r="26" spans="1:19" ht="18" customHeight="1"/>
    <row r="27" spans="1:19" ht="18" customHeight="1"/>
    <row r="28" spans="1:19" ht="18" customHeight="1"/>
    <row r="29" spans="1:19" ht="18" customHeight="1"/>
    <row r="30" spans="1:19" ht="18" customHeight="1"/>
    <row r="31" spans="1:19" ht="18" customHeight="1"/>
    <row r="32" spans="1:19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</sheetData>
  <mergeCells count="6">
    <mergeCell ref="A1:S1"/>
    <mergeCell ref="A2:S2"/>
    <mergeCell ref="D3:R3"/>
    <mergeCell ref="A3:A4"/>
    <mergeCell ref="B3:B4"/>
    <mergeCell ref="C3:C4"/>
  </mergeCells>
  <pageMargins left="0.70866141732283505" right="0.39370078740157499" top="0.74803149606299202" bottom="0.74803149606299202" header="0.31496062992126" footer="0.31496062992126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19</vt:i4>
      </vt:variant>
      <vt:variant>
        <vt:lpstr>ช่วงที่มีชื่อ</vt:lpstr>
      </vt:variant>
      <vt:variant>
        <vt:i4>9</vt:i4>
      </vt:variant>
    </vt:vector>
  </HeadingPairs>
  <TitlesOfParts>
    <vt:vector size="28" baseType="lpstr">
      <vt:lpstr>สรุปจำนวนนักเรียนแยกชั้นเรียน</vt:lpstr>
      <vt:lpstr>อบ2.1</vt:lpstr>
      <vt:lpstr>อบ3.1</vt:lpstr>
      <vt:lpstr>อบ 3.2</vt:lpstr>
      <vt:lpstr>ป1</vt:lpstr>
      <vt:lpstr>ป2.1</vt:lpstr>
      <vt:lpstr>ป2.2</vt:lpstr>
      <vt:lpstr>ป3.1</vt:lpstr>
      <vt:lpstr>ป3.2</vt:lpstr>
      <vt:lpstr>ป4.1</vt:lpstr>
      <vt:lpstr>ป4.2</vt:lpstr>
      <vt:lpstr>ป5</vt:lpstr>
      <vt:lpstr>ป6.1</vt:lpstr>
      <vt:lpstr>ป6.2</vt:lpstr>
      <vt:lpstr>ม1.1</vt:lpstr>
      <vt:lpstr>ม1.2</vt:lpstr>
      <vt:lpstr>ม.2.1</vt:lpstr>
      <vt:lpstr>ม2.2</vt:lpstr>
      <vt:lpstr>ม.3</vt:lpstr>
      <vt:lpstr>ป4.1!Print_Area</vt:lpstr>
      <vt:lpstr>ป4.2!Print_Area</vt:lpstr>
      <vt:lpstr>ป5!Print_Area</vt:lpstr>
      <vt:lpstr>ป6.1!Print_Area</vt:lpstr>
      <vt:lpstr>ม.2.1!Print_Area</vt:lpstr>
      <vt:lpstr>ม.3!Print_Area</vt:lpstr>
      <vt:lpstr>ม1.1!Print_Area</vt:lpstr>
      <vt:lpstr>ม2.2!Print_Area</vt:lpstr>
      <vt:lpstr>สรุปจำนวนนักเรียนแยกชั้นเรียน!Print_Area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2025-05-27T08:38:37Z</cp:lastPrinted>
  <dcterms:created xsi:type="dcterms:W3CDTF">2018-06-02T07:51:00Z</dcterms:created>
  <dcterms:modified xsi:type="dcterms:W3CDTF">2025-05-30T16:28:06Z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7615232B15EC418CBC652898F4D82327_12</vt:lpwstr>
  </property>
  <property fmtid="{D5CDD505-2E9C-101B-9397-08002B2CF9AE}" pid="3" name="KSOProductBuildVer">
    <vt:lpwstr>1054-12.2.0.13538</vt:lpwstr>
  </property>
</Properties>
</file>